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80" windowWidth="15360" windowHeight="7260" tabRatio="605" activeTab="8"/>
  </bookViews>
  <sheets>
    <sheet name="1" sheetId="1" r:id="rId1"/>
    <sheet name="2" sheetId="2" r:id="rId2"/>
    <sheet name="3" sheetId="3" r:id="rId3"/>
    <sheet name="4" sheetId="4" r:id="rId4"/>
    <sheet name="ex1" sheetId="5" r:id="rId5"/>
    <sheet name="ex2" sheetId="6" r:id="rId6"/>
    <sheet name="ex3" sheetId="7" r:id="rId7"/>
    <sheet name="ex4" sheetId="8" r:id="rId8"/>
    <sheet name="ว27" sheetId="9" r:id="rId9"/>
  </sheets>
  <definedNames>
    <definedName name="_xlnm.Print_Area" localSheetId="0">'1'!$A$1:$H$22</definedName>
    <definedName name="_xlnm.Print_Area" localSheetId="1">'2'!$A$1:$Q$30</definedName>
    <definedName name="_xlnm.Print_Area" localSheetId="2">'3'!$A$1:$K$22</definedName>
    <definedName name="_xlnm.Print_Area" localSheetId="3">'4'!$A$1:$L$22</definedName>
    <definedName name="_xlnm.Print_Area" localSheetId="4">'ex1'!$A$1:$H$21</definedName>
    <definedName name="_xlnm.Print_Area" localSheetId="5">'ex2'!$A$1:$Q$27</definedName>
    <definedName name="_xlnm.Print_Area" localSheetId="6">'ex3'!$A$1:$K$22</definedName>
    <definedName name="_xlnm.Print_Area" localSheetId="7">'ex4'!$A$1:$L$22</definedName>
    <definedName name="_xlnm.Print_Area" localSheetId="8">'ว27'!$A$1:$F$20</definedName>
  </definedNames>
  <calcPr fullCalcOnLoad="1"/>
</workbook>
</file>

<file path=xl/sharedStrings.xml><?xml version="1.0" encoding="utf-8"?>
<sst xmlns="http://schemas.openxmlformats.org/spreadsheetml/2006/main" count="393" uniqueCount="171">
  <si>
    <t>ที่</t>
  </si>
  <si>
    <t>ตำแหน่ง</t>
  </si>
  <si>
    <t xml:space="preserve"> </t>
  </si>
  <si>
    <t>หมายเหตุ</t>
  </si>
  <si>
    <t>ลำดับ</t>
  </si>
  <si>
    <t>เลขที่</t>
  </si>
  <si>
    <t>คณบดี/ผู้อำนวยการ</t>
  </si>
  <si>
    <t>จำนวนเงิน</t>
  </si>
  <si>
    <t>ก่อนเลื่อน</t>
  </si>
  <si>
    <t>ใหม่</t>
  </si>
  <si>
    <t>ลงชื่อ..........................................................................................</t>
  </si>
  <si>
    <t>(........................................................................)</t>
  </si>
  <si>
    <t>รวมทั้งสิ้น</t>
  </si>
  <si>
    <t>ชื่อหน่วยงาน.........................................................................................  มหาวิทยาลัยเทคโนโลยีราชมงคลตะวันออก</t>
  </si>
  <si>
    <t>ชื่อ-นามสกุล</t>
  </si>
  <si>
    <t>(เหตุผลในการงดเลื่อน เช่น</t>
  </si>
  <si>
    <t>ประเมิน</t>
  </si>
  <si>
    <t>ผลการ</t>
  </si>
  <si>
    <t>บัญชีรายชื่อลูกจ้างประจำที่ปฏิบัติงานจริงในหน่วยงานนี้</t>
  </si>
  <si>
    <t>ค่าจ้าง</t>
  </si>
  <si>
    <t>ค่าจ้างขั้นสูง</t>
  </si>
  <si>
    <t>ระดับ</t>
  </si>
  <si>
    <t>1 เม.ย.</t>
  </si>
  <si>
    <t>1 ต.ค.</t>
  </si>
  <si>
    <t>(ขั้น,%)</t>
  </si>
  <si>
    <t>รวมทั้งปี</t>
  </si>
  <si>
    <t>ที่ใช้เลื่อน</t>
  </si>
  <si>
    <t>(เรียงลำดับตามผลการประเมินจากมากไปหาน้อย)</t>
  </si>
  <si>
    <t>(%)</t>
  </si>
  <si>
    <t>รวมทั้งสิ้น ........... คน</t>
  </si>
  <si>
    <t>รวมค่าจ้างของหน่วยงาน</t>
  </si>
  <si>
    <t>ค่าตอบแทนพิเศษ</t>
  </si>
  <si>
    <t>2%</t>
  </si>
  <si>
    <t>4%</t>
  </si>
  <si>
    <t>6%</t>
  </si>
  <si>
    <t xml:space="preserve"> (กรณีได้รับค่าจ้างถึงขั้นสูง)</t>
  </si>
  <si>
    <t>(1) รวมค่าจ้างของหน่วยงาน</t>
  </si>
  <si>
    <t>(2) วงเงิน 6% ของหน่วยงาน [(1)*6%)]</t>
  </si>
  <si>
    <t>(3) รวมใช้เลื่อน (ไม่รวมค่าตอบแทนพิเศษ)</t>
  </si>
  <si>
    <t>บัญชีสรุปวงเงินการเลื่อนขั้นค่าจ้างลูกจ้างประจำ</t>
  </si>
  <si>
    <t>ชื่อหน่วยงาน……………………………………………………....................…….</t>
  </si>
  <si>
    <t>มหาวิทยาลัยเทคโนโลยีราชมงคลตะวันออก</t>
  </si>
  <si>
    <t>คน ฐานค่าจ้าง</t>
  </si>
  <si>
    <t>บาท</t>
  </si>
  <si>
    <r>
      <t xml:space="preserve">     </t>
    </r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จำนวนลูกจ้างประจำที่มาช่วยราชการ                        มี</t>
    </r>
  </si>
  <si>
    <r>
      <t xml:space="preserve">     </t>
    </r>
    <r>
      <rPr>
        <u val="single"/>
        <sz val="16"/>
        <rFont val="TH SarabunPSK"/>
        <family val="2"/>
      </rPr>
      <t xml:space="preserve">หัก </t>
    </r>
    <r>
      <rPr>
        <sz val="16"/>
        <rFont val="TH SarabunPSK"/>
        <family val="2"/>
      </rPr>
      <t>จำนวนลูกจ้างประจำที่ไปช่วยที่อื่น                             มี</t>
    </r>
  </si>
  <si>
    <r>
      <t xml:space="preserve">     </t>
    </r>
    <r>
      <rPr>
        <u val="single"/>
        <sz val="16"/>
        <rFont val="TH SarabunPSK"/>
        <family val="2"/>
      </rPr>
      <t xml:space="preserve">รวม </t>
    </r>
    <r>
      <rPr>
        <sz val="16"/>
        <rFont val="TH SarabunPSK"/>
        <family val="2"/>
      </rPr>
      <t>จำนวนลูกจ้างประจำที่ปฏิบัติงานจริงในหน่วยงานนี้         มี</t>
    </r>
  </si>
  <si>
    <r>
      <t>2. คำนวณวงเงิน 6% จากฐานค่าจ้าง</t>
    </r>
    <r>
      <rPr>
        <u val="single"/>
        <sz val="16"/>
        <rFont val="TH SarabunPSK"/>
        <family val="2"/>
      </rPr>
      <t>รวม</t>
    </r>
    <r>
      <rPr>
        <sz val="16"/>
        <rFont val="TH SarabunPSK"/>
        <family val="2"/>
      </rPr>
      <t xml:space="preserve"> ตามข้อ 1</t>
    </r>
  </si>
  <si>
    <t>เป็นเงิน…………………………………………บาท</t>
  </si>
  <si>
    <t xml:space="preserve">    (ไม่นับรวมค่าตอบแทนพิเศษร้อยละ 2 หรือร้อยละ 4)</t>
  </si>
  <si>
    <t>เป็นเงิน……………………………………บาท</t>
  </si>
  <si>
    <t>4. วงเงินคงเหลือใช้เลื่อน 1 ตุลาคม 25.......... (ข้อ 2 ลบข้อ 3)</t>
  </si>
  <si>
    <t xml:space="preserve">    ไม่รวมค่าตอบแทนพิเศษ (จากเอกสารหมายเลข 2)</t>
  </si>
  <si>
    <t>6. วงเงินคงเหลือ (ข้อ 4 ลบข้อ 5)</t>
  </si>
  <si>
    <r>
      <t xml:space="preserve">5. วงเงินที่ใช้เลื่อนขั้นค่าจ้าง </t>
    </r>
    <r>
      <rPr>
        <sz val="16"/>
        <rFont val="TH SarabunPSK"/>
        <family val="2"/>
      </rPr>
      <t>วันที่ 1 ตุลาคม 25.........</t>
    </r>
  </si>
  <si>
    <t>ชื่อหน่วยงาน.............กองบริหารงานบุคคล....................  มหาวิทยาลัยเทคโนโลยีราชมงคลตะวันออก</t>
  </si>
  <si>
    <t>พนักงานขับรถยนต์</t>
  </si>
  <si>
    <t>ส 2</t>
  </si>
  <si>
    <t>ช 2</t>
  </si>
  <si>
    <t>พนักงานรักษาความปลอดภัย</t>
  </si>
  <si>
    <t>พนักงานพิมพ์</t>
  </si>
  <si>
    <t>ส 3</t>
  </si>
  <si>
    <t>ช่างฝีมือทั่วไป</t>
  </si>
  <si>
    <t>ช 3</t>
  </si>
  <si>
    <t>พนักงานขับเครื่องจักรกลขนาดกลาง</t>
  </si>
  <si>
    <t>พนักงานขับเครื่องจักรกลขนาดเบา</t>
  </si>
  <si>
    <t>รวมทั้งสิ้น ...10... คน</t>
  </si>
  <si>
    <t>ช 4</t>
  </si>
  <si>
    <t>ช่างไม้</t>
  </si>
  <si>
    <t>บ 2/หัวหน้า</t>
  </si>
  <si>
    <t>0.5</t>
  </si>
  <si>
    <t>1</t>
  </si>
  <si>
    <t>2</t>
  </si>
  <si>
    <t>1.5</t>
  </si>
  <si>
    <t>0.5,2%</t>
  </si>
  <si>
    <t>1,2%</t>
  </si>
  <si>
    <t>(3) รวมใช้เลื่อน 1ต.ค.58 (ไม่รวมค่าตอบแทนพิเศษ)</t>
  </si>
  <si>
    <t>ครั้งที่ 2 วันที่ 1 ตุลาคม 2558</t>
  </si>
  <si>
    <t>1. จำนวนลูกจ้างประจำที่ครองอัตรา ณ วันที่ 1 กันยายน 2558     มี</t>
  </si>
  <si>
    <t>-</t>
  </si>
  <si>
    <t>เป็นเงิน</t>
  </si>
  <si>
    <t>ชื่อหน่วยงาน…………กองบริหารงานบุคคล....................…….</t>
  </si>
  <si>
    <t>ชื่อหน่วยงาน.......กองบริหารงานบุคคล.........................  มหาวิทยาลัยเทคโนโลยีราชมงคลตะวันออก</t>
  </si>
  <si>
    <t>ได้เลื่อน</t>
  </si>
  <si>
    <t>(เอกสารฉบับนี้ใช้สำหรับการเลื่อนขั้นค่าจ้าง ครั้งที่ 2 ณ วันที่ 1 ตุลาคม ของแต่ละปีเท่านั้น)</t>
  </si>
  <si>
    <t>3. วงเงินที่ใช้เลื่อนขั้นไปแล้ว เมื่อวันที่ 1 เมษายน 2558</t>
  </si>
  <si>
    <t>1.</t>
  </si>
  <si>
    <t>มี…...................………..คน</t>
  </si>
  <si>
    <r>
      <t>บวก</t>
    </r>
    <r>
      <rPr>
        <sz val="16"/>
        <rFont val="TH SarabunPSK"/>
        <family val="2"/>
      </rPr>
      <t xml:space="preserve">   จำนวนลูกจ้างประจำที่มาช่วยราชการจากหน่วยงานอื่น</t>
    </r>
  </si>
  <si>
    <r>
      <t>หัก</t>
    </r>
    <r>
      <rPr>
        <sz val="16"/>
        <rFont val="TH SarabunPSK"/>
        <family val="2"/>
      </rPr>
      <t xml:space="preserve">    จำนวนลูกจ้างประจำที่ไปช่วยราชการที่หน่วยงานอื่น</t>
    </r>
  </si>
  <si>
    <r>
      <t>รวม</t>
    </r>
    <r>
      <rPr>
        <sz val="16"/>
        <rFont val="TH SarabunPSK"/>
        <family val="2"/>
      </rPr>
      <t xml:space="preserve">   จำนวนลูกจ้างประจำที่ปฏิบัติงานจริงในหน่วยงานนี้</t>
    </r>
  </si>
  <si>
    <t>2.</t>
  </si>
  <si>
    <t>จำนวนผู้ได้รับการเลื่อนขั้นค่าจ้าง 1 ขั้น ไม่เกินร้อยละ 15 ของข้อ 1  คำนวณได้.................คน  ขอให้...................คน</t>
  </si>
  <si>
    <t>2.1  ผู้ได้รับเลื่อนขั้นค่าจ้าง  1  ขั้น</t>
  </si>
  <si>
    <t>จำนวน............………..คน</t>
  </si>
  <si>
    <t>2.2  ผู้ได้รับค่าตอบแทนพิเศษ  4%</t>
  </si>
  <si>
    <t>3.</t>
  </si>
  <si>
    <t>เป็นเงิน………………………บาท</t>
  </si>
  <si>
    <t>แบบหมายเลข 4</t>
  </si>
  <si>
    <t>เอกสารหมายเลข 3</t>
  </si>
  <si>
    <t>ลากิจ ลาป่วย มาทำงานสาย</t>
  </si>
  <si>
    <t>ผลการประเมินต่ำกว่า 60%)</t>
  </si>
  <si>
    <t>วงเงินที่ใช้เลื่อนขั้นค่าจ้าง (ไม่รวมค่าตอบแทนพิเศษ)</t>
  </si>
  <si>
    <t>ครั้งที่ 1 วันที่ 1 เมษายน พ.ศ. 2558</t>
  </si>
  <si>
    <t>ชื่อหน่วยงาน…………กองบริหารงานบุคคล..........…….</t>
  </si>
  <si>
    <t>จำนวนลูกจ้างประจำที่ครองอัตรา ณ วันที่ 1 มีนาคม พ.ศ. 2558</t>
  </si>
  <si>
    <t>มี…........10………..คน</t>
  </si>
  <si>
    <t>มี…..........-....………..คน</t>
  </si>
  <si>
    <t>1,4%</t>
  </si>
  <si>
    <r>
      <t xml:space="preserve">2. กรณีได้รับค่าตอบแทนพิเศษเนื่องจากได้รับค่าจ้างถึงขั้นสูงหรือใกล้ถึงขั้นสูงแล้วแต่กรณี </t>
    </r>
    <r>
      <rPr>
        <b/>
        <u val="single"/>
        <sz val="14"/>
        <rFont val="TH SarabunPSK"/>
        <family val="2"/>
      </rPr>
      <t>ไม่ต้องแสดงจำนวนเงินที่ใช้เลื่อน</t>
    </r>
  </si>
  <si>
    <t>1. บัญชีรายละเอียดรวมลูกจ้างประจำเกษียณอายุ ณ วันที่ 1 ตุลาคม ของปีด้วย</t>
  </si>
  <si>
    <t>3. กรณีผลการประเมินอยู่ในระดับต้องปรับปรุง (ต่ำกว่า 60%)  ให้แนบแบบประเมินฯ ฉบับจริงมาพร้อมเอกสารฉบับนี้</t>
  </si>
  <si>
    <t>งดเลื่อน</t>
  </si>
  <si>
    <t>ในครึ่งปีที่แล้วมาผลการประเมินอยู่ในระดับต้องปรับปรุง</t>
  </si>
  <si>
    <t>จำนวนผู้ได้รับการเลื่อนขั้นค่าจ้าง 1 ขั้น ไม่เกินร้อยละ 15 ของข้อ 1  คำนวณได้......1.50......คน  ขอให้.......2........คน</t>
  </si>
  <si>
    <t>จำนวน..........2………..คน</t>
  </si>
  <si>
    <t>จำนวน..........-………..คน</t>
  </si>
  <si>
    <t>เป็นเงิน……4,300……บาท</t>
  </si>
  <si>
    <t>ที่มีตัว  ณ  วันที่  1  มีนาคม / 1 กันยายน พ.ศ. 2558  (เรียงลำดับตามเลขที่ตำแหน่งจากน้อยไปหามาก)</t>
  </si>
  <si>
    <t>บัญชีรายละเอียดการเลื่อนขั้นค่าจ้างลูกจ้างประจำ  ครั้งที่ 1 ณ วันที่ 1 เมษายน  /  ครั้งที่ 2 ณ วันที่ 1 ตุลาคม   พ.ศ.  2559</t>
  </si>
  <si>
    <t>ที่มีตัว  ณ  วันที่  1  มีนาคม  2562  (เรียงลำดับตามเลขที่ตำแหน่งจากน้อยไปหามาก)</t>
  </si>
  <si>
    <t>บัญชีรายละเอียดการเลื่อนขั้นค่าจ้างลูกจ้างประจำ  ครั้งที่ 1 ณ วันที่ 1 เมษายน 2562</t>
  </si>
  <si>
    <t>ครั้งที่ 1 วันที่ 1 เมษายน พ.ศ. 2562</t>
  </si>
  <si>
    <t>จำนวนลูกจ้างประจำที่ครองอัตรา ณ วันที่ 1 มีนาคม พ.ศ. 2562</t>
  </si>
  <si>
    <t>ครั้งที่ 2 ณ วันที่ 1 ตุลาคม   พ.ศ.  2562</t>
  </si>
  <si>
    <t>1. จำนวนลูกจ้างประจำที่ครองอัตรา ณ วันที่ 1 กันยายน  2562   มี</t>
  </si>
  <si>
    <t>3. วงเงินที่ใช้เลื่อนขั้นไปแล้ว เมื่อวันที่ 1 เมษายน 2562</t>
  </si>
  <si>
    <t>4. วงเงินคงเหลือใช้เลื่อน 1 ตุลาคม 2562  (ข้อ 2 ลบข้อ 3)</t>
  </si>
  <si>
    <t>5. วงเงินที่ใช้เลื่อนขั้นค่าจ้าง วันที่ 1 ตุลาคม 2562</t>
  </si>
  <si>
    <t>แบบหมายเลข 3</t>
  </si>
  <si>
    <t>อัตราค่าจ้างขั้นสูง</t>
  </si>
  <si>
    <t>เดิม</t>
  </si>
  <si>
    <t>กลุ่มที่</t>
  </si>
  <si>
    <t>ให้ได้รับอัตราค่าจ้างสูงขึ้น</t>
  </si>
  <si>
    <t>ต่อไปไม่เกิน</t>
  </si>
  <si>
    <t>16,650 (ขั้นที่ 30)</t>
  </si>
  <si>
    <t>17,880 (ขั้นที่ 32)</t>
  </si>
  <si>
    <t>21,010 (ขั้นที่ 37) สูงสุดของบัญชี ก. 1</t>
  </si>
  <si>
    <t>1.2</t>
  </si>
  <si>
    <t>25,670 (ขั้นที่ 30) สูงสุดของบัญชี ก. 2</t>
  </si>
  <si>
    <t>บัญชี</t>
  </si>
  <si>
    <t>จากบัญชีกลุ่มที่ 1 มาบัญชีกลุ่มที่ 2 ให้เทียบขั้นใกล้เคียงในทางที่สูงกว่า</t>
  </si>
  <si>
    <t>1.3</t>
  </si>
  <si>
    <t>34,110 (ขั้นที่ 31)</t>
  </si>
  <si>
    <t>3</t>
  </si>
  <si>
    <t>จากบัญชีกลุ่มที่ 2 มาบัญชีกลุ่มที่ 3 ให้เทียบขั้นใกล้เคียงในทางที่สูงกว่า</t>
  </si>
  <si>
    <t>1.4</t>
  </si>
  <si>
    <t>ข้อที่</t>
  </si>
  <si>
    <t>(ว 27)</t>
  </si>
  <si>
    <t>36,450 (ขั้นที่ 33)</t>
  </si>
  <si>
    <t>39,050 (ขั้นที่ 35)</t>
  </si>
  <si>
    <t>41,060 (ขั้นที่ 37) สูงสุดของบัญชี ก. 3</t>
  </si>
  <si>
    <t>46,470 (ขั้นที่ 16)</t>
  </si>
  <si>
    <t>4</t>
  </si>
  <si>
    <t>จากบัญชีกลุ่มที่ 3 มาบัญชีกลุ่มที่ 4 ให้เทียบขั้นใกล้เคียงในทางที่สูงกว่า</t>
  </si>
  <si>
    <t>1.6</t>
  </si>
  <si>
    <t>54,170 (ขั้นที่ 19.5)</t>
  </si>
  <si>
    <t>เทียบเท่าอัตราเงินเดือนขั้นสูงสุดของข้าราชการตำแหน่งประเภททั่วไป</t>
  </si>
  <si>
    <t>1.7</t>
  </si>
  <si>
    <t>65,310 (ขั้นที่ 24.5)</t>
  </si>
  <si>
    <t>กรณีที่มีการกำหนดเพิ่มเติม</t>
  </si>
  <si>
    <t>1.8</t>
  </si>
  <si>
    <t>67,560 (ขั้นที่ 25.5)</t>
  </si>
  <si>
    <t>69,800 (ขั้นที่ 26.5)</t>
  </si>
  <si>
    <t>74,310 (ขั้นที่ 28.5)</t>
  </si>
  <si>
    <t>1.9</t>
  </si>
  <si>
    <t>76,800 (ขั้นที่ 29.5)</t>
  </si>
  <si>
    <t>- เทียบเท่าอัตราเงินเดือนขั้นสูงสุดของข้าราชการตำแหน่งผู้ทรงคุณวุฒิ</t>
  </si>
  <si>
    <t>- ขยายเพดานอัตราค่าจ้าง 1 ขั้น ตามหนังสือฉบับนี้</t>
  </si>
  <si>
    <t>(ตามหนังสือกระทรวงการคลัง ที่ กค 0420/ว 27 ลงวันที่ 6 มีนาคม 2560 เรื่อง หลักเกณฑ์และวิธีการให้ลูกจ้างประจำได้รับอัตราค่าจ้างสูงกว่าอัตราค่าจ้างขั้นสูงของตำแหน่งในแต่ละระดับ)</t>
  </si>
  <si>
    <t>สรุปอัตราค่าจ้างขั้นสูง ตามที่กำหนดใหม่ (ตั้งแต่วันที่ 1 ตุลาคม 2559 เป็นต้นไป)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</si>
</sst>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$-D07041E]d\ mmm\ yy;@"/>
    <numFmt numFmtId="203" formatCode="[$-107041E]d\ mmm\ yy;@"/>
    <numFmt numFmtId="204" formatCode="[$-101041E]d\ mmm\ yy;@"/>
    <numFmt numFmtId="205" formatCode="#,##0.00_ ;\-#,##0.00\ "/>
    <numFmt numFmtId="206" formatCode="[$-1000000]0\ 0000\ 00000\ 00\ 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0"/>
    </font>
    <font>
      <b/>
      <sz val="70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58" applyFont="1" applyFill="1">
      <alignment/>
      <protection/>
    </xf>
    <xf numFmtId="0" fontId="3" fillId="0" borderId="10" xfId="58" applyFont="1" applyFill="1" applyBorder="1" applyAlignment="1">
      <alignment horizontal="center"/>
      <protection/>
    </xf>
    <xf numFmtId="3" fontId="3" fillId="0" borderId="10" xfId="58" applyNumberFormat="1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center"/>
      <protection/>
    </xf>
    <xf numFmtId="2" fontId="3" fillId="0" borderId="10" xfId="58" applyNumberFormat="1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3" fontId="3" fillId="0" borderId="0" xfId="58" applyNumberFormat="1" applyFont="1" applyFill="1" applyAlignment="1">
      <alignment horizontal="center"/>
      <protection/>
    </xf>
    <xf numFmtId="2" fontId="3" fillId="0" borderId="0" xfId="58" applyNumberFormat="1" applyFont="1" applyFill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3" fontId="3" fillId="0" borderId="12" xfId="0" applyNumberFormat="1" applyFont="1" applyFill="1" applyBorder="1" applyAlignment="1">
      <alignment horizontal="center" vertical="justify"/>
    </xf>
    <xf numFmtId="2" fontId="3" fillId="0" borderId="12" xfId="58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0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4" fontId="3" fillId="0" borderId="0" xfId="58" applyNumberFormat="1" applyFont="1" applyFill="1" applyAlignment="1">
      <alignment horizontal="center"/>
      <protection/>
    </xf>
    <xf numFmtId="3" fontId="3" fillId="0" borderId="12" xfId="58" applyNumberFormat="1" applyFont="1" applyFill="1" applyBorder="1" applyAlignment="1">
      <alignment horizontal="center"/>
      <protection/>
    </xf>
    <xf numFmtId="3" fontId="3" fillId="0" borderId="13" xfId="58" applyNumberFormat="1" applyFont="1" applyFill="1" applyBorder="1" applyAlignment="1">
      <alignment horizontal="center"/>
      <protection/>
    </xf>
    <xf numFmtId="2" fontId="3" fillId="0" borderId="13" xfId="58" applyNumberFormat="1" applyFont="1" applyFill="1" applyBorder="1" applyAlignment="1">
      <alignment horizontal="center"/>
      <protection/>
    </xf>
    <xf numFmtId="3" fontId="3" fillId="0" borderId="14" xfId="58" applyNumberFormat="1" applyFont="1" applyFill="1" applyBorder="1" applyAlignment="1">
      <alignment horizontal="center"/>
      <protection/>
    </xf>
    <xf numFmtId="0" fontId="3" fillId="0" borderId="14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center"/>
      <protection/>
    </xf>
    <xf numFmtId="3" fontId="3" fillId="0" borderId="0" xfId="58" applyNumberFormat="1" applyFont="1" applyFill="1" applyBorder="1" applyAlignment="1">
      <alignment horizontal="center"/>
      <protection/>
    </xf>
    <xf numFmtId="4" fontId="3" fillId="0" borderId="15" xfId="0" applyNumberFormat="1" applyFont="1" applyFill="1" applyBorder="1" applyAlignment="1">
      <alignment horizontal="center" vertical="justify"/>
    </xf>
    <xf numFmtId="3" fontId="3" fillId="0" borderId="10" xfId="0" applyNumberFormat="1" applyFont="1" applyFill="1" applyBorder="1" applyAlignment="1">
      <alignment horizontal="center" vertical="top"/>
    </xf>
    <xf numFmtId="4" fontId="3" fillId="0" borderId="13" xfId="58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vertical="justify"/>
    </xf>
    <xf numFmtId="0" fontId="3" fillId="0" borderId="11" xfId="58" applyFont="1" applyFill="1" applyBorder="1" applyAlignment="1">
      <alignment horizontal="right"/>
      <protection/>
    </xf>
    <xf numFmtId="0" fontId="3" fillId="0" borderId="16" xfId="58" applyFont="1" applyFill="1" applyBorder="1" applyAlignment="1">
      <alignment/>
      <protection/>
    </xf>
    <xf numFmtId="2" fontId="3" fillId="0" borderId="0" xfId="58" applyNumberFormat="1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 horizontal="center"/>
      <protection/>
    </xf>
    <xf numFmtId="49" fontId="4" fillId="33" borderId="0" xfId="58" applyNumberFormat="1" applyFont="1" applyFill="1" applyBorder="1" applyAlignment="1">
      <alignment horizontal="left"/>
      <protection/>
    </xf>
    <xf numFmtId="3" fontId="3" fillId="33" borderId="10" xfId="58" applyNumberFormat="1" applyFont="1" applyFill="1" applyBorder="1" applyAlignment="1">
      <alignment horizontal="center"/>
      <protection/>
    </xf>
    <xf numFmtId="2" fontId="3" fillId="33" borderId="10" xfId="58" applyNumberFormat="1" applyFont="1" applyFill="1" applyBorder="1" applyAlignment="1">
      <alignment horizontal="center"/>
      <protection/>
    </xf>
    <xf numFmtId="3" fontId="3" fillId="33" borderId="11" xfId="58" applyNumberFormat="1" applyFont="1" applyFill="1" applyBorder="1" applyAlignment="1">
      <alignment horizontal="center"/>
      <protection/>
    </xf>
    <xf numFmtId="0" fontId="3" fillId="33" borderId="11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8" applyFont="1" applyFill="1" applyBorder="1" applyAlignment="1">
      <alignment horizontal="left" vertical="top"/>
      <protection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0" xfId="58" applyFont="1" applyFill="1" applyAlignment="1">
      <alignment vertical="top"/>
      <protection/>
    </xf>
    <xf numFmtId="0" fontId="3" fillId="0" borderId="11" xfId="58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1" xfId="58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3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33" borderId="10" xfId="58" applyNumberFormat="1" applyFont="1" applyFill="1" applyBorder="1" applyAlignment="1">
      <alignment horizontal="center"/>
      <protection/>
    </xf>
    <xf numFmtId="2" fontId="3" fillId="0" borderId="11" xfId="58" applyNumberFormat="1" applyFont="1" applyFill="1" applyBorder="1" applyAlignment="1">
      <alignment horizontal="center"/>
      <protection/>
    </xf>
    <xf numFmtId="2" fontId="3" fillId="0" borderId="14" xfId="58" applyNumberFormat="1" applyFont="1" applyFill="1" applyBorder="1" applyAlignment="1">
      <alignment horizontal="center"/>
      <protection/>
    </xf>
    <xf numFmtId="2" fontId="3" fillId="0" borderId="11" xfId="0" applyNumberFormat="1" applyFont="1" applyFill="1" applyBorder="1" applyAlignment="1">
      <alignment horizontal="center" vertical="top"/>
    </xf>
    <xf numFmtId="2" fontId="3" fillId="33" borderId="11" xfId="58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/>
    </xf>
    <xf numFmtId="11" fontId="3" fillId="0" borderId="11" xfId="58" applyNumberFormat="1" applyFont="1" applyFill="1" applyBorder="1" applyAlignment="1">
      <alignment horizontal="left" vertical="top" wrapText="1"/>
      <protection/>
    </xf>
    <xf numFmtId="0" fontId="3" fillId="33" borderId="13" xfId="58" applyFont="1" applyFill="1" applyBorder="1" applyAlignment="1">
      <alignment horizontal="center"/>
      <protection/>
    </xf>
    <xf numFmtId="0" fontId="3" fillId="0" borderId="0" xfId="58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4" fontId="3" fillId="0" borderId="10" xfId="58" applyNumberFormat="1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horizontal="left" vertical="top"/>
    </xf>
    <xf numFmtId="2" fontId="3" fillId="0" borderId="10" xfId="58" applyNumberFormat="1" applyFont="1" applyFill="1" applyBorder="1" applyAlignment="1" quotePrefix="1">
      <alignment horizontal="center"/>
      <protection/>
    </xf>
    <xf numFmtId="3" fontId="3" fillId="0" borderId="11" xfId="0" applyNumberFormat="1" applyFont="1" applyFill="1" applyBorder="1" applyAlignment="1">
      <alignment horizontal="center" vertical="justify"/>
    </xf>
    <xf numFmtId="4" fontId="3" fillId="0" borderId="11" xfId="0" applyNumberFormat="1" applyFont="1" applyFill="1" applyBorder="1" applyAlignment="1">
      <alignment horizontal="center" vertical="justify"/>
    </xf>
    <xf numFmtId="3" fontId="3" fillId="0" borderId="15" xfId="0" applyNumberFormat="1" applyFont="1" applyFill="1" applyBorder="1" applyAlignment="1">
      <alignment horizontal="center" vertical="justify"/>
    </xf>
    <xf numFmtId="49" fontId="5" fillId="33" borderId="0" xfId="58" applyNumberFormat="1" applyFont="1" applyFill="1" applyBorder="1" applyAlignment="1">
      <alignment horizontal="center"/>
      <protection/>
    </xf>
    <xf numFmtId="3" fontId="3" fillId="0" borderId="10" xfId="58" applyNumberFormat="1" applyFont="1" applyFill="1" applyBorder="1" applyAlignment="1" quotePrefix="1">
      <alignment horizontal="center"/>
      <protection/>
    </xf>
    <xf numFmtId="3" fontId="3" fillId="0" borderId="16" xfId="58" applyNumberFormat="1" applyFont="1" applyFill="1" applyBorder="1" applyAlignment="1">
      <alignment horizontal="center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 quotePrefix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17" xfId="57" applyFont="1" applyBorder="1">
      <alignment/>
      <protection/>
    </xf>
    <xf numFmtId="0" fontId="3" fillId="0" borderId="18" xfId="57" applyFont="1" applyBorder="1">
      <alignment/>
      <protection/>
    </xf>
    <xf numFmtId="0" fontId="3" fillId="0" borderId="11" xfId="0" applyFont="1" applyFill="1" applyBorder="1" applyAlignment="1">
      <alignment horizontal="center" vertical="top"/>
    </xf>
    <xf numFmtId="49" fontId="3" fillId="0" borderId="10" xfId="58" applyNumberFormat="1" applyFont="1" applyFill="1" applyBorder="1" applyAlignment="1" quotePrefix="1">
      <alignment horizontal="center"/>
      <protection/>
    </xf>
    <xf numFmtId="49" fontId="3" fillId="0" borderId="10" xfId="58" applyNumberFormat="1" applyFont="1" applyFill="1" applyBorder="1" applyAlignment="1">
      <alignment horizontal="center"/>
      <protection/>
    </xf>
    <xf numFmtId="49" fontId="3" fillId="0" borderId="13" xfId="58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58" applyNumberFormat="1" applyFont="1" applyFill="1" applyBorder="1" applyAlignment="1">
      <alignment horizontal="center"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3" fillId="0" borderId="0" xfId="58" applyNumberFormat="1" applyFont="1" applyFill="1" applyAlignment="1">
      <alignment horizontal="center"/>
      <protection/>
    </xf>
    <xf numFmtId="49" fontId="3" fillId="0" borderId="0" xfId="58" applyNumberFormat="1" applyFont="1" applyFill="1" applyAlignment="1">
      <alignment/>
      <protection/>
    </xf>
    <xf numFmtId="49" fontId="5" fillId="0" borderId="0" xfId="58" applyNumberFormat="1" applyFont="1" applyFill="1" applyAlignment="1">
      <alignment/>
      <protection/>
    </xf>
    <xf numFmtId="49" fontId="3" fillId="0" borderId="1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 quotePrefix="1">
      <alignment horizontal="center"/>
      <protection/>
    </xf>
    <xf numFmtId="4" fontId="3" fillId="0" borderId="14" xfId="58" applyNumberFormat="1" applyFont="1" applyFill="1" applyBorder="1" applyAlignment="1">
      <alignment horizontal="center"/>
      <protection/>
    </xf>
    <xf numFmtId="4" fontId="3" fillId="0" borderId="11" xfId="0" applyNumberFormat="1" applyFont="1" applyFill="1" applyBorder="1" applyAlignment="1">
      <alignment horizontal="center" vertical="top"/>
    </xf>
    <xf numFmtId="4" fontId="3" fillId="33" borderId="11" xfId="58" applyNumberFormat="1" applyFont="1" applyFill="1" applyBorder="1" applyAlignment="1">
      <alignment horizontal="center"/>
      <protection/>
    </xf>
    <xf numFmtId="4" fontId="3" fillId="0" borderId="0" xfId="58" applyNumberFormat="1" applyFont="1" applyFill="1" applyAlignment="1">
      <alignment/>
      <protection/>
    </xf>
    <xf numFmtId="4" fontId="5" fillId="0" borderId="0" xfId="58" applyNumberFormat="1" applyFont="1" applyFill="1" applyAlignment="1">
      <alignment/>
      <protection/>
    </xf>
    <xf numFmtId="49" fontId="3" fillId="0" borderId="0" xfId="5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center" vertical="justify"/>
    </xf>
    <xf numFmtId="0" fontId="3" fillId="0" borderId="17" xfId="57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8" xfId="57" applyNumberFormat="1" applyFont="1" applyBorder="1" applyAlignment="1">
      <alignment horizontal="center"/>
      <protection/>
    </xf>
    <xf numFmtId="4" fontId="3" fillId="0" borderId="17" xfId="57" applyNumberFormat="1" applyFont="1" applyBorder="1">
      <alignment/>
      <protection/>
    </xf>
    <xf numFmtId="0" fontId="5" fillId="0" borderId="17" xfId="57" applyFont="1" applyBorder="1">
      <alignment/>
      <protection/>
    </xf>
    <xf numFmtId="4" fontId="5" fillId="0" borderId="17" xfId="57" applyNumberFormat="1" applyFont="1" applyBorder="1">
      <alignment/>
      <protection/>
    </xf>
    <xf numFmtId="11" fontId="3" fillId="0" borderId="10" xfId="58" applyNumberFormat="1" applyFont="1" applyFill="1" applyBorder="1" applyAlignment="1">
      <alignment horizontal="left" vertical="top" wrapText="1"/>
      <protection/>
    </xf>
    <xf numFmtId="0" fontId="3" fillId="0" borderId="0" xfId="57" applyFont="1" applyAlignment="1" quotePrefix="1">
      <alignment horizontal="right"/>
      <protection/>
    </xf>
    <xf numFmtId="0" fontId="4" fillId="0" borderId="0" xfId="57" applyFont="1">
      <alignment/>
      <protection/>
    </xf>
    <xf numFmtId="4" fontId="3" fillId="0" borderId="0" xfId="58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3" fillId="34" borderId="12" xfId="0" applyNumberFormat="1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34" borderId="19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34" borderId="12" xfId="0" applyNumberFormat="1" applyFont="1" applyFill="1" applyBorder="1" applyAlignment="1" quotePrefix="1">
      <alignment horizontal="left"/>
    </xf>
    <xf numFmtId="49" fontId="3" fillId="34" borderId="13" xfId="0" applyNumberFormat="1" applyFont="1" applyFill="1" applyBorder="1" applyAlignment="1" quotePrefix="1">
      <alignment horizontal="left"/>
    </xf>
    <xf numFmtId="0" fontId="3" fillId="0" borderId="0" xfId="0" applyFont="1" applyFill="1" applyAlignment="1">
      <alignment horizontal="center"/>
    </xf>
    <xf numFmtId="3" fontId="3" fillId="0" borderId="0" xfId="58" applyNumberFormat="1" applyFont="1" applyFill="1" applyBorder="1" applyAlignment="1">
      <alignment horizontal="center"/>
      <protection/>
    </xf>
    <xf numFmtId="3" fontId="3" fillId="0" borderId="20" xfId="58" applyNumberFormat="1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3" fontId="3" fillId="0" borderId="21" xfId="58" applyNumberFormat="1" applyFont="1" applyFill="1" applyBorder="1" applyAlignment="1">
      <alignment horizontal="center"/>
      <protection/>
    </xf>
    <xf numFmtId="3" fontId="3" fillId="0" borderId="22" xfId="58" applyNumberFormat="1" applyFont="1" applyFill="1" applyBorder="1" applyAlignment="1">
      <alignment horizontal="center"/>
      <protection/>
    </xf>
    <xf numFmtId="3" fontId="3" fillId="0" borderId="23" xfId="58" applyNumberFormat="1" applyFont="1" applyFill="1" applyBorder="1" applyAlignment="1">
      <alignment horizontal="center"/>
      <protection/>
    </xf>
    <xf numFmtId="3" fontId="3" fillId="0" borderId="24" xfId="58" applyNumberFormat="1" applyFont="1" applyFill="1" applyBorder="1" applyAlignment="1" quotePrefix="1">
      <alignment horizontal="center"/>
      <protection/>
    </xf>
    <xf numFmtId="3" fontId="3" fillId="0" borderId="20" xfId="58" applyNumberFormat="1" applyFont="1" applyFill="1" applyBorder="1" applyAlignment="1" quotePrefix="1">
      <alignment horizontal="center"/>
      <protection/>
    </xf>
    <xf numFmtId="3" fontId="3" fillId="0" borderId="14" xfId="58" applyNumberFormat="1" applyFont="1" applyFill="1" applyBorder="1" applyAlignment="1" quotePrefix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 quotePrefix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4" fontId="3" fillId="0" borderId="21" xfId="58" applyNumberFormat="1" applyFont="1" applyFill="1" applyBorder="1" applyAlignment="1">
      <alignment horizontal="center"/>
      <protection/>
    </xf>
    <xf numFmtId="4" fontId="3" fillId="0" borderId="22" xfId="58" applyNumberFormat="1" applyFont="1" applyFill="1" applyBorder="1" applyAlignment="1">
      <alignment horizontal="center"/>
      <protection/>
    </xf>
    <xf numFmtId="4" fontId="3" fillId="0" borderId="23" xfId="58" applyNumberFormat="1" applyFont="1" applyFill="1" applyBorder="1" applyAlignment="1">
      <alignment horizontal="center"/>
      <protection/>
    </xf>
    <xf numFmtId="4" fontId="3" fillId="0" borderId="24" xfId="58" applyNumberFormat="1" applyFont="1" applyFill="1" applyBorder="1" applyAlignment="1" quotePrefix="1">
      <alignment horizontal="center"/>
      <protection/>
    </xf>
    <xf numFmtId="4" fontId="3" fillId="0" borderId="20" xfId="58" applyNumberFormat="1" applyFont="1" applyFill="1" applyBorder="1" applyAlignment="1" quotePrefix="1">
      <alignment horizontal="center"/>
      <protection/>
    </xf>
    <xf numFmtId="4" fontId="3" fillId="0" borderId="14" xfId="58" applyNumberFormat="1" applyFont="1" applyFill="1" applyBorder="1" applyAlignment="1" quotePrefix="1">
      <alignment horizontal="center"/>
      <protection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ตัวอย่างการคำนวณการเลื่อนขั้นเงินเดือน 1 เม.ย 5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0</xdr:row>
      <xdr:rowOff>38100</xdr:rowOff>
    </xdr:from>
    <xdr:to>
      <xdr:col>7</xdr:col>
      <xdr:colOff>1800225</xdr:colOff>
      <xdr:row>1</xdr:row>
      <xdr:rowOff>85725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6962775" y="38100"/>
          <a:ext cx="1085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แบบหมายเลข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47625</xdr:rowOff>
    </xdr:from>
    <xdr:to>
      <xdr:col>16</xdr:col>
      <xdr:colOff>1714500</xdr:colOff>
      <xdr:row>1</xdr:row>
      <xdr:rowOff>133350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12087225" y="47625"/>
          <a:ext cx="17145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0</xdr:row>
      <xdr:rowOff>104775</xdr:rowOff>
    </xdr:from>
    <xdr:to>
      <xdr:col>7</xdr:col>
      <xdr:colOff>1800225</xdr:colOff>
      <xdr:row>1</xdr:row>
      <xdr:rowOff>180975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7248525" y="104775"/>
          <a:ext cx="1085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แบบหมายเลข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  <xdr:oneCellAnchor>
    <xdr:from>
      <xdr:col>1</xdr:col>
      <xdr:colOff>885825</xdr:colOff>
      <xdr:row>4</xdr:row>
      <xdr:rowOff>209550</xdr:rowOff>
    </xdr:from>
    <xdr:ext cx="5438775" cy="1257300"/>
    <xdr:sp>
      <xdr:nvSpPr>
        <xdr:cNvPr id="2" name="สี่เหลี่ยมผืนผ้า 7"/>
        <xdr:cNvSpPr>
          <a:spLocks/>
        </xdr:cNvSpPr>
      </xdr:nvSpPr>
      <xdr:spPr>
        <a:xfrm>
          <a:off x="1266825" y="1352550"/>
          <a:ext cx="5438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twoCellAnchor>
    <xdr:from>
      <xdr:col>3</xdr:col>
      <xdr:colOff>247650</xdr:colOff>
      <xdr:row>1</xdr:row>
      <xdr:rowOff>190500</xdr:rowOff>
    </xdr:from>
    <xdr:to>
      <xdr:col>3</xdr:col>
      <xdr:colOff>714375</xdr:colOff>
      <xdr:row>1</xdr:row>
      <xdr:rowOff>190500</xdr:rowOff>
    </xdr:to>
    <xdr:sp>
      <xdr:nvSpPr>
        <xdr:cNvPr id="3" name="Straight Connector 4"/>
        <xdr:cNvSpPr>
          <a:spLocks/>
        </xdr:cNvSpPr>
      </xdr:nvSpPr>
      <xdr:spPr>
        <a:xfrm>
          <a:off x="2524125" y="476250"/>
          <a:ext cx="466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104775</xdr:rowOff>
    </xdr:from>
    <xdr:to>
      <xdr:col>16</xdr:col>
      <xdr:colOff>1714500</xdr:colOff>
      <xdr:row>1</xdr:row>
      <xdr:rowOff>180975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12382500" y="104775"/>
          <a:ext cx="1714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twoCellAnchor>
  <xdr:oneCellAnchor>
    <xdr:from>
      <xdr:col>2</xdr:col>
      <xdr:colOff>180975</xdr:colOff>
      <xdr:row>4</xdr:row>
      <xdr:rowOff>219075</xdr:rowOff>
    </xdr:from>
    <xdr:ext cx="5438775" cy="1219200"/>
    <xdr:sp>
      <xdr:nvSpPr>
        <xdr:cNvPr id="2" name="สี่เหลี่ยมผืนผ้า 7"/>
        <xdr:cNvSpPr>
          <a:spLocks/>
        </xdr:cNvSpPr>
      </xdr:nvSpPr>
      <xdr:spPr>
        <a:xfrm>
          <a:off x="1943100" y="1362075"/>
          <a:ext cx="5438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twoCellAnchor>
    <xdr:from>
      <xdr:col>6</xdr:col>
      <xdr:colOff>647700</xdr:colOff>
      <xdr:row>0</xdr:row>
      <xdr:rowOff>200025</xdr:rowOff>
    </xdr:from>
    <xdr:to>
      <xdr:col>9</xdr:col>
      <xdr:colOff>238125</xdr:colOff>
      <xdr:row>0</xdr:row>
      <xdr:rowOff>200025</xdr:rowOff>
    </xdr:to>
    <xdr:sp>
      <xdr:nvSpPr>
        <xdr:cNvPr id="3" name="Straight Connector 5"/>
        <xdr:cNvSpPr>
          <a:spLocks/>
        </xdr:cNvSpPr>
      </xdr:nvSpPr>
      <xdr:spPr>
        <a:xfrm>
          <a:off x="6553200" y="200025"/>
          <a:ext cx="1485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22.5" customHeight="1"/>
  <cols>
    <col min="1" max="1" width="5.7109375" style="6" customWidth="1"/>
    <col min="2" max="2" width="25.7109375" style="1" customWidth="1"/>
    <col min="3" max="3" width="7.7109375" style="1" customWidth="1"/>
    <col min="4" max="4" width="20.7109375" style="1" customWidth="1"/>
    <col min="5" max="5" width="12.28125" style="1" customWidth="1"/>
    <col min="6" max="6" width="11.00390625" style="6" bestFit="1" customWidth="1"/>
    <col min="7" max="7" width="10.57421875" style="7" bestFit="1" customWidth="1"/>
    <col min="8" max="8" width="27.421875" style="6" bestFit="1" customWidth="1"/>
    <col min="9" max="16384" width="9.140625" style="1" customWidth="1"/>
  </cols>
  <sheetData>
    <row r="1" spans="1:8" ht="22.5" customHeight="1">
      <c r="A1" s="141" t="s">
        <v>18</v>
      </c>
      <c r="B1" s="141"/>
      <c r="C1" s="141"/>
      <c r="D1" s="141"/>
      <c r="E1" s="141"/>
      <c r="F1" s="141"/>
      <c r="G1" s="141"/>
      <c r="H1" s="141"/>
    </row>
    <row r="2" spans="1:8" ht="22.5" customHeight="1">
      <c r="A2" s="141" t="s">
        <v>120</v>
      </c>
      <c r="B2" s="141"/>
      <c r="C2" s="141"/>
      <c r="D2" s="141"/>
      <c r="E2" s="141"/>
      <c r="F2" s="141"/>
      <c r="G2" s="141"/>
      <c r="H2" s="141"/>
    </row>
    <row r="3" spans="1:8" ht="22.5" customHeight="1">
      <c r="A3" s="141" t="s">
        <v>13</v>
      </c>
      <c r="B3" s="141"/>
      <c r="C3" s="141"/>
      <c r="D3" s="141"/>
      <c r="E3" s="141"/>
      <c r="F3" s="141"/>
      <c r="G3" s="141"/>
      <c r="H3" s="141"/>
    </row>
    <row r="4" spans="1:8" ht="22.5" customHeight="1">
      <c r="A4" s="142"/>
      <c r="B4" s="143"/>
      <c r="C4" s="143"/>
      <c r="D4" s="143"/>
      <c r="E4" s="143"/>
      <c r="F4" s="143"/>
      <c r="G4" s="143"/>
      <c r="H4" s="1"/>
    </row>
    <row r="5" spans="1:8" s="6" customFormat="1" ht="22.5" customHeight="1">
      <c r="A5" s="9" t="s">
        <v>4</v>
      </c>
      <c r="B5" s="2" t="s">
        <v>14</v>
      </c>
      <c r="C5" s="2" t="s">
        <v>5</v>
      </c>
      <c r="D5" s="2" t="s">
        <v>1</v>
      </c>
      <c r="E5" s="2" t="s">
        <v>21</v>
      </c>
      <c r="F5" s="2" t="s">
        <v>19</v>
      </c>
      <c r="G5" s="3" t="s">
        <v>20</v>
      </c>
      <c r="H5" s="9" t="s">
        <v>3</v>
      </c>
    </row>
    <row r="6" spans="1:8" s="6" customFormat="1" ht="22.5" customHeight="1">
      <c r="A6" s="2" t="s">
        <v>0</v>
      </c>
      <c r="B6" s="2" t="s">
        <v>2</v>
      </c>
      <c r="C6" s="2" t="s">
        <v>1</v>
      </c>
      <c r="D6" s="2"/>
      <c r="E6" s="2"/>
      <c r="F6" s="2" t="s">
        <v>8</v>
      </c>
      <c r="G6" s="3"/>
      <c r="H6" s="2" t="s">
        <v>15</v>
      </c>
    </row>
    <row r="7" spans="1:8" s="6" customFormat="1" ht="22.5" customHeight="1">
      <c r="A7" s="2"/>
      <c r="B7" s="2"/>
      <c r="C7" s="2"/>
      <c r="D7" s="2"/>
      <c r="E7" s="2"/>
      <c r="F7" s="2"/>
      <c r="G7" s="3"/>
      <c r="H7" s="4" t="s">
        <v>100</v>
      </c>
    </row>
    <row r="8" spans="1:8" s="6" customFormat="1" ht="22.5" customHeight="1">
      <c r="A8" s="15"/>
      <c r="B8" s="15"/>
      <c r="C8" s="15"/>
      <c r="D8" s="15"/>
      <c r="E8" s="15"/>
      <c r="F8" s="15"/>
      <c r="G8" s="18"/>
      <c r="H8" s="21" t="s">
        <v>101</v>
      </c>
    </row>
    <row r="9" spans="1:8" s="48" customFormat="1" ht="21">
      <c r="A9" s="37"/>
      <c r="B9" s="38"/>
      <c r="C9" s="39"/>
      <c r="D9" s="45"/>
      <c r="E9" s="63"/>
      <c r="F9" s="46"/>
      <c r="G9" s="25"/>
      <c r="H9" s="58"/>
    </row>
    <row r="10" spans="1:8" s="48" customFormat="1" ht="21">
      <c r="A10" s="37"/>
      <c r="B10" s="38"/>
      <c r="C10" s="39"/>
      <c r="D10" s="40"/>
      <c r="E10" s="41"/>
      <c r="F10" s="25"/>
      <c r="G10" s="25"/>
      <c r="H10" s="37"/>
    </row>
    <row r="11" spans="1:8" s="43" customFormat="1" ht="21">
      <c r="A11" s="37"/>
      <c r="B11" s="38"/>
      <c r="C11" s="39"/>
      <c r="D11" s="45"/>
      <c r="E11" s="45"/>
      <c r="F11" s="25"/>
      <c r="G11" s="25"/>
      <c r="H11" s="47"/>
    </row>
    <row r="12" spans="1:8" s="43" customFormat="1" ht="21">
      <c r="A12" s="37"/>
      <c r="B12" s="38"/>
      <c r="C12" s="39"/>
      <c r="D12" s="45"/>
      <c r="E12" s="45"/>
      <c r="F12" s="25"/>
      <c r="G12" s="25"/>
      <c r="H12" s="47"/>
    </row>
    <row r="13" spans="1:8" s="43" customFormat="1" ht="21">
      <c r="A13" s="37"/>
      <c r="B13" s="38"/>
      <c r="C13" s="39"/>
      <c r="D13" s="45"/>
      <c r="E13" s="45"/>
      <c r="F13" s="25"/>
      <c r="G13" s="25"/>
      <c r="H13" s="47"/>
    </row>
    <row r="14" spans="1:8" s="43" customFormat="1" ht="21">
      <c r="A14" s="37"/>
      <c r="B14" s="38"/>
      <c r="C14" s="39"/>
      <c r="D14" s="45"/>
      <c r="E14" s="45"/>
      <c r="F14" s="25"/>
      <c r="G14" s="25"/>
      <c r="H14" s="47"/>
    </row>
    <row r="15" spans="1:8" s="43" customFormat="1" ht="21">
      <c r="A15" s="37"/>
      <c r="B15" s="38"/>
      <c r="C15" s="39"/>
      <c r="D15" s="45"/>
      <c r="E15" s="45"/>
      <c r="F15" s="25"/>
      <c r="G15" s="25"/>
      <c r="H15" s="47"/>
    </row>
    <row r="16" spans="1:8" s="43" customFormat="1" ht="21">
      <c r="A16" s="37"/>
      <c r="B16" s="38"/>
      <c r="C16" s="39"/>
      <c r="D16" s="45"/>
      <c r="E16" s="45"/>
      <c r="F16" s="25"/>
      <c r="G16" s="25"/>
      <c r="H16" s="47"/>
    </row>
    <row r="17" spans="1:8" s="43" customFormat="1" ht="21">
      <c r="A17" s="37"/>
      <c r="B17" s="38"/>
      <c r="C17" s="39"/>
      <c r="D17" s="45"/>
      <c r="E17" s="45"/>
      <c r="F17" s="25"/>
      <c r="G17" s="25"/>
      <c r="H17" s="47"/>
    </row>
    <row r="18" spans="1:8" s="43" customFormat="1" ht="21">
      <c r="A18" s="37"/>
      <c r="B18" s="38"/>
      <c r="C18" s="39"/>
      <c r="D18" s="45"/>
      <c r="E18" s="45"/>
      <c r="F18" s="25"/>
      <c r="G18" s="25"/>
      <c r="H18" s="47"/>
    </row>
    <row r="19" spans="1:8" s="43" customFormat="1" ht="21">
      <c r="A19" s="37"/>
      <c r="B19" s="38"/>
      <c r="C19" s="39"/>
      <c r="D19" s="45"/>
      <c r="E19" s="45"/>
      <c r="F19" s="25"/>
      <c r="G19" s="25"/>
      <c r="H19" s="58"/>
    </row>
    <row r="20" spans="1:8" ht="22.5" customHeight="1">
      <c r="A20" s="31"/>
      <c r="B20" s="68" t="s">
        <v>29</v>
      </c>
      <c r="C20" s="31"/>
      <c r="D20" s="31"/>
      <c r="E20" s="31"/>
      <c r="F20" s="59"/>
      <c r="G20" s="33"/>
      <c r="H20" s="36"/>
    </row>
    <row r="21" spans="1:8" ht="22.5" customHeight="1" thickBot="1">
      <c r="A21" s="2"/>
      <c r="B21" s="13"/>
      <c r="C21" s="12"/>
      <c r="D21" s="27"/>
      <c r="E21" s="28" t="s">
        <v>30</v>
      </c>
      <c r="F21" s="67"/>
      <c r="G21" s="3"/>
      <c r="H21" s="4"/>
    </row>
    <row r="22" spans="5:8" ht="22.5" customHeight="1" thickTop="1">
      <c r="E22" s="6"/>
      <c r="F22" s="14"/>
      <c r="H22" s="14"/>
    </row>
    <row r="23" ht="22.5" customHeight="1">
      <c r="H23" s="14"/>
    </row>
    <row r="24" ht="22.5" customHeight="1">
      <c r="H24" s="14"/>
    </row>
    <row r="25" ht="22.5" customHeight="1">
      <c r="H25" s="14"/>
    </row>
    <row r="26" ht="22.5" customHeight="1">
      <c r="H26" s="14"/>
    </row>
    <row r="27" ht="22.5" customHeight="1">
      <c r="H27" s="14"/>
    </row>
    <row r="28" ht="22.5" customHeight="1">
      <c r="H28" s="14"/>
    </row>
  </sheetData>
  <sheetProtection/>
  <mergeCells count="4">
    <mergeCell ref="A1:H1"/>
    <mergeCell ref="A2:H2"/>
    <mergeCell ref="A3:H3"/>
    <mergeCell ref="A4:G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75" zoomScaleSheetLayoutView="75" zoomScalePageLayoutView="0" workbookViewId="0" topLeftCell="A1">
      <selection activeCell="A2" sqref="A2:Q2"/>
    </sheetView>
  </sheetViews>
  <sheetFormatPr defaultColWidth="9.140625" defaultRowHeight="22.5" customHeight="1"/>
  <cols>
    <col min="1" max="1" width="5.7109375" style="6" customWidth="1"/>
    <col min="2" max="2" width="25.7109375" style="1" customWidth="1"/>
    <col min="3" max="3" width="7.7109375" style="1" customWidth="1"/>
    <col min="4" max="4" width="20.7109375" style="1" customWidth="1"/>
    <col min="5" max="5" width="12.28125" style="1" customWidth="1"/>
    <col min="6" max="6" width="11.57421875" style="6" bestFit="1" customWidth="1"/>
    <col min="7" max="7" width="11.00390625" style="7" bestFit="1" customWidth="1"/>
    <col min="8" max="8" width="8.7109375" style="8" bestFit="1" customWidth="1"/>
    <col min="9" max="9" width="10.57421875" style="16" bestFit="1" customWidth="1"/>
    <col min="10" max="10" width="9.7109375" style="16" customWidth="1"/>
    <col min="11" max="11" width="10.8515625" style="7" bestFit="1" customWidth="1"/>
    <col min="12" max="12" width="9.7109375" style="7" customWidth="1"/>
    <col min="13" max="15" width="8.7109375" style="7" customWidth="1"/>
    <col min="16" max="16" width="10.8515625" style="8" customWidth="1"/>
    <col min="17" max="17" width="27.421875" style="6" bestFit="1" customWidth="1"/>
    <col min="18" max="16384" width="9.140625" style="1" customWidth="1"/>
  </cols>
  <sheetData>
    <row r="1" spans="1:17" ht="22.5" customHeight="1">
      <c r="A1" s="141" t="s">
        <v>121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22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22.5" customHeight="1">
      <c r="A3" s="141" t="s">
        <v>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22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23"/>
      <c r="L4" s="23"/>
      <c r="M4" s="23"/>
      <c r="N4" s="23"/>
      <c r="O4" s="23"/>
      <c r="P4" s="30"/>
      <c r="Q4" s="1"/>
    </row>
    <row r="5" spans="1:17" s="6" customFormat="1" ht="22.5" customHeight="1">
      <c r="A5" s="9" t="s">
        <v>4</v>
      </c>
      <c r="B5" s="2" t="s">
        <v>14</v>
      </c>
      <c r="C5" s="2" t="s">
        <v>5</v>
      </c>
      <c r="D5" s="2" t="s">
        <v>1</v>
      </c>
      <c r="E5" s="2" t="s">
        <v>21</v>
      </c>
      <c r="F5" s="2" t="s">
        <v>19</v>
      </c>
      <c r="G5" s="3" t="s">
        <v>20</v>
      </c>
      <c r="H5" s="64" t="s">
        <v>22</v>
      </c>
      <c r="I5" s="64" t="s">
        <v>23</v>
      </c>
      <c r="J5" s="22" t="s">
        <v>25</v>
      </c>
      <c r="K5" s="17" t="s">
        <v>19</v>
      </c>
      <c r="L5" s="17" t="s">
        <v>7</v>
      </c>
      <c r="M5" s="146" t="s">
        <v>31</v>
      </c>
      <c r="N5" s="147"/>
      <c r="O5" s="148"/>
      <c r="P5" s="11" t="s">
        <v>17</v>
      </c>
      <c r="Q5" s="9" t="s">
        <v>3</v>
      </c>
    </row>
    <row r="6" spans="1:17" s="6" customFormat="1" ht="22.5" customHeight="1">
      <c r="A6" s="2" t="s">
        <v>0</v>
      </c>
      <c r="B6" s="2" t="s">
        <v>2</v>
      </c>
      <c r="C6" s="2" t="s">
        <v>1</v>
      </c>
      <c r="D6" s="2"/>
      <c r="E6" s="2" t="s">
        <v>1</v>
      </c>
      <c r="F6" s="2" t="s">
        <v>8</v>
      </c>
      <c r="G6" s="3"/>
      <c r="H6" s="5" t="s">
        <v>83</v>
      </c>
      <c r="I6" s="5" t="s">
        <v>83</v>
      </c>
      <c r="J6" s="22" t="s">
        <v>83</v>
      </c>
      <c r="K6" s="3" t="s">
        <v>9</v>
      </c>
      <c r="L6" s="3" t="s">
        <v>26</v>
      </c>
      <c r="M6" s="149" t="s">
        <v>35</v>
      </c>
      <c r="N6" s="150"/>
      <c r="O6" s="151"/>
      <c r="P6" s="5" t="s">
        <v>16</v>
      </c>
      <c r="Q6" s="2" t="s">
        <v>15</v>
      </c>
    </row>
    <row r="7" spans="1:17" s="6" customFormat="1" ht="22.5" customHeight="1">
      <c r="A7" s="2"/>
      <c r="B7" s="2"/>
      <c r="C7" s="2"/>
      <c r="D7" s="2"/>
      <c r="E7" s="2"/>
      <c r="F7" s="2"/>
      <c r="G7" s="3"/>
      <c r="H7" s="5" t="s">
        <v>24</v>
      </c>
      <c r="I7" s="5" t="s">
        <v>24</v>
      </c>
      <c r="J7" s="5" t="s">
        <v>24</v>
      </c>
      <c r="K7" s="2"/>
      <c r="L7" s="3"/>
      <c r="M7" s="69" t="s">
        <v>32</v>
      </c>
      <c r="N7" s="69" t="s">
        <v>33</v>
      </c>
      <c r="O7" s="69" t="s">
        <v>34</v>
      </c>
      <c r="P7" s="5" t="s">
        <v>28</v>
      </c>
      <c r="Q7" s="4" t="s">
        <v>100</v>
      </c>
    </row>
    <row r="8" spans="1:17" s="6" customFormat="1" ht="22.5" customHeight="1">
      <c r="A8" s="15"/>
      <c r="B8" s="15"/>
      <c r="C8" s="15"/>
      <c r="D8" s="15"/>
      <c r="E8" s="15"/>
      <c r="F8" s="15"/>
      <c r="G8" s="18"/>
      <c r="H8" s="19"/>
      <c r="I8" s="26"/>
      <c r="J8" s="26"/>
      <c r="K8" s="20"/>
      <c r="L8" s="18"/>
      <c r="M8" s="20"/>
      <c r="N8" s="20"/>
      <c r="O8" s="20"/>
      <c r="P8" s="54"/>
      <c r="Q8" s="21" t="s">
        <v>101</v>
      </c>
    </row>
    <row r="9" spans="1:17" s="48" customFormat="1" ht="22.5" customHeight="1">
      <c r="A9" s="37"/>
      <c r="B9" s="38"/>
      <c r="C9" s="39"/>
      <c r="D9" s="40"/>
      <c r="E9" s="44"/>
      <c r="F9" s="25"/>
      <c r="G9" s="25"/>
      <c r="H9" s="42"/>
      <c r="I9" s="51"/>
      <c r="J9" s="51"/>
      <c r="K9" s="50"/>
      <c r="L9" s="25"/>
      <c r="M9" s="50"/>
      <c r="N9" s="50"/>
      <c r="O9" s="50"/>
      <c r="P9" s="55"/>
      <c r="Q9" s="47"/>
    </row>
    <row r="10" spans="1:17" s="48" customFormat="1" ht="21">
      <c r="A10" s="37"/>
      <c r="B10" s="38"/>
      <c r="C10" s="39"/>
      <c r="D10" s="45"/>
      <c r="E10" s="45"/>
      <c r="F10" s="25"/>
      <c r="G10" s="25"/>
      <c r="H10" s="42"/>
      <c r="I10" s="51"/>
      <c r="J10" s="51"/>
      <c r="K10" s="50"/>
      <c r="L10" s="25"/>
      <c r="M10" s="50"/>
      <c r="N10" s="50"/>
      <c r="O10" s="50"/>
      <c r="P10" s="55"/>
      <c r="Q10" s="37"/>
    </row>
    <row r="11" spans="1:17" s="48" customFormat="1" ht="21">
      <c r="A11" s="37"/>
      <c r="B11" s="38"/>
      <c r="C11" s="39"/>
      <c r="D11" s="45"/>
      <c r="E11" s="45"/>
      <c r="F11" s="25"/>
      <c r="G11" s="25"/>
      <c r="H11" s="42"/>
      <c r="I11" s="51"/>
      <c r="J11" s="51"/>
      <c r="K11" s="50"/>
      <c r="L11" s="25"/>
      <c r="M11" s="50"/>
      <c r="N11" s="50"/>
      <c r="O11" s="50"/>
      <c r="P11" s="55"/>
      <c r="Q11" s="47"/>
    </row>
    <row r="12" spans="1:17" s="48" customFormat="1" ht="21">
      <c r="A12" s="37"/>
      <c r="B12" s="38"/>
      <c r="C12" s="39"/>
      <c r="D12" s="45"/>
      <c r="E12" s="45"/>
      <c r="F12" s="25"/>
      <c r="G12" s="25"/>
      <c r="H12" s="42"/>
      <c r="I12" s="51"/>
      <c r="J12" s="51"/>
      <c r="K12" s="50"/>
      <c r="L12" s="25"/>
      <c r="M12" s="50"/>
      <c r="N12" s="50"/>
      <c r="O12" s="50"/>
      <c r="P12" s="55"/>
      <c r="Q12" s="47"/>
    </row>
    <row r="13" spans="1:17" s="48" customFormat="1" ht="21">
      <c r="A13" s="37"/>
      <c r="B13" s="38"/>
      <c r="C13" s="39"/>
      <c r="D13" s="45"/>
      <c r="E13" s="45"/>
      <c r="F13" s="25"/>
      <c r="G13" s="25"/>
      <c r="H13" s="42"/>
      <c r="I13" s="51"/>
      <c r="J13" s="51"/>
      <c r="K13" s="50"/>
      <c r="L13" s="25"/>
      <c r="M13" s="50"/>
      <c r="N13" s="50"/>
      <c r="O13" s="50"/>
      <c r="P13" s="55"/>
      <c r="Q13" s="47"/>
    </row>
    <row r="14" spans="1:17" s="48" customFormat="1" ht="21">
      <c r="A14" s="37"/>
      <c r="B14" s="38"/>
      <c r="C14" s="39"/>
      <c r="D14" s="45"/>
      <c r="E14" s="45"/>
      <c r="F14" s="25"/>
      <c r="G14" s="25"/>
      <c r="H14" s="42"/>
      <c r="I14" s="51"/>
      <c r="J14" s="51"/>
      <c r="K14" s="50"/>
      <c r="L14" s="25"/>
      <c r="M14" s="50"/>
      <c r="N14" s="50"/>
      <c r="O14" s="50"/>
      <c r="P14" s="55"/>
      <c r="Q14" s="47"/>
    </row>
    <row r="15" spans="1:17" s="48" customFormat="1" ht="21">
      <c r="A15" s="37"/>
      <c r="B15" s="38"/>
      <c r="C15" s="39"/>
      <c r="D15" s="45"/>
      <c r="E15" s="45"/>
      <c r="F15" s="25"/>
      <c r="G15" s="25"/>
      <c r="H15" s="42"/>
      <c r="I15" s="51"/>
      <c r="J15" s="51"/>
      <c r="K15" s="50"/>
      <c r="L15" s="25"/>
      <c r="M15" s="50"/>
      <c r="N15" s="50"/>
      <c r="O15" s="50"/>
      <c r="P15" s="55"/>
      <c r="Q15" s="47"/>
    </row>
    <row r="16" spans="1:17" s="43" customFormat="1" ht="21">
      <c r="A16" s="37"/>
      <c r="B16" s="38"/>
      <c r="C16" s="39"/>
      <c r="D16" s="57"/>
      <c r="E16" s="57"/>
      <c r="F16" s="25"/>
      <c r="G16" s="25"/>
      <c r="H16" s="42"/>
      <c r="I16" s="51"/>
      <c r="J16" s="51"/>
      <c r="K16" s="50"/>
      <c r="L16" s="25"/>
      <c r="M16" s="50"/>
      <c r="N16" s="50"/>
      <c r="O16" s="50"/>
      <c r="P16" s="55"/>
      <c r="Q16" s="58"/>
    </row>
    <row r="17" spans="1:17" s="43" customFormat="1" ht="21">
      <c r="A17" s="37"/>
      <c r="B17" s="38"/>
      <c r="C17" s="39"/>
      <c r="D17" s="45"/>
      <c r="E17" s="45"/>
      <c r="F17" s="46"/>
      <c r="G17" s="25"/>
      <c r="H17" s="42"/>
      <c r="I17" s="51"/>
      <c r="J17" s="51"/>
      <c r="K17" s="50"/>
      <c r="L17" s="25"/>
      <c r="M17" s="50"/>
      <c r="N17" s="50"/>
      <c r="O17" s="50"/>
      <c r="P17" s="55"/>
      <c r="Q17" s="58"/>
    </row>
    <row r="18" spans="1:17" s="43" customFormat="1" ht="21">
      <c r="A18" s="37"/>
      <c r="B18" s="49"/>
      <c r="C18" s="39"/>
      <c r="D18" s="45"/>
      <c r="E18" s="45"/>
      <c r="F18" s="46"/>
      <c r="G18" s="25"/>
      <c r="H18" s="42"/>
      <c r="I18" s="51"/>
      <c r="J18" s="51"/>
      <c r="K18" s="50"/>
      <c r="L18" s="25"/>
      <c r="M18" s="50"/>
      <c r="N18" s="50"/>
      <c r="O18" s="50"/>
      <c r="P18" s="55"/>
      <c r="Q18" s="58"/>
    </row>
    <row r="19" spans="1:17" s="43" customFormat="1" ht="21">
      <c r="A19" s="37"/>
      <c r="B19" s="49"/>
      <c r="C19" s="39"/>
      <c r="D19" s="45"/>
      <c r="E19" s="45"/>
      <c r="F19" s="46"/>
      <c r="G19" s="25"/>
      <c r="H19" s="42"/>
      <c r="I19" s="51"/>
      <c r="J19" s="51"/>
      <c r="K19" s="50"/>
      <c r="L19" s="25"/>
      <c r="M19" s="50"/>
      <c r="N19" s="50"/>
      <c r="O19" s="50"/>
      <c r="P19" s="55"/>
      <c r="Q19" s="58"/>
    </row>
    <row r="20" spans="1:17" s="43" customFormat="1" ht="21">
      <c r="A20" s="37"/>
      <c r="B20" s="49"/>
      <c r="C20" s="39"/>
      <c r="D20" s="45"/>
      <c r="E20" s="45"/>
      <c r="F20" s="46"/>
      <c r="G20" s="25"/>
      <c r="H20" s="42"/>
      <c r="I20" s="51"/>
      <c r="J20" s="51"/>
      <c r="K20" s="50"/>
      <c r="L20" s="25"/>
      <c r="M20" s="50"/>
      <c r="N20" s="50"/>
      <c r="O20" s="50"/>
      <c r="P20" s="55"/>
      <c r="Q20" s="58"/>
    </row>
    <row r="21" spans="1:17" s="43" customFormat="1" ht="21">
      <c r="A21" s="37"/>
      <c r="B21" s="49"/>
      <c r="C21" s="39"/>
      <c r="D21" s="45"/>
      <c r="E21" s="45"/>
      <c r="F21" s="46"/>
      <c r="G21" s="25"/>
      <c r="H21" s="42"/>
      <c r="I21" s="51"/>
      <c r="J21" s="51"/>
      <c r="K21" s="50"/>
      <c r="L21" s="25"/>
      <c r="M21" s="50"/>
      <c r="N21" s="50"/>
      <c r="O21" s="50"/>
      <c r="P21" s="55"/>
      <c r="Q21" s="58"/>
    </row>
    <row r="22" spans="1:17" ht="22.5" customHeight="1">
      <c r="A22" s="31"/>
      <c r="B22" s="32" t="s">
        <v>12</v>
      </c>
      <c r="C22" s="31"/>
      <c r="D22" s="31"/>
      <c r="E22" s="31"/>
      <c r="F22" s="59"/>
      <c r="G22" s="33"/>
      <c r="H22" s="34"/>
      <c r="I22" s="52"/>
      <c r="J22" s="52"/>
      <c r="K22" s="35"/>
      <c r="L22" s="33"/>
      <c r="M22" s="35"/>
      <c r="N22" s="35"/>
      <c r="O22" s="35"/>
      <c r="P22" s="56"/>
      <c r="Q22" s="36"/>
    </row>
    <row r="23" spans="1:17" ht="22.5" customHeight="1" thickBot="1">
      <c r="A23" s="2"/>
      <c r="B23" s="13"/>
      <c r="C23" s="12"/>
      <c r="D23" s="27"/>
      <c r="E23" s="28" t="s">
        <v>36</v>
      </c>
      <c r="F23" s="10"/>
      <c r="G23" s="3"/>
      <c r="H23" s="5"/>
      <c r="I23" s="22"/>
      <c r="J23" s="62"/>
      <c r="K23" s="62" t="s">
        <v>38</v>
      </c>
      <c r="L23" s="67"/>
      <c r="M23" s="65"/>
      <c r="N23" s="65"/>
      <c r="O23" s="65"/>
      <c r="P23" s="53"/>
      <c r="Q23" s="4"/>
    </row>
    <row r="24" spans="1:17" ht="22.5" customHeight="1" thickBot="1" thickTop="1">
      <c r="A24" s="2"/>
      <c r="B24" s="13"/>
      <c r="C24" s="12"/>
      <c r="D24" s="29"/>
      <c r="E24" s="28" t="s">
        <v>37</v>
      </c>
      <c r="F24" s="24"/>
      <c r="G24" s="70"/>
      <c r="H24" s="30"/>
      <c r="I24" s="94"/>
      <c r="J24" s="113"/>
      <c r="K24" s="113"/>
      <c r="L24" s="102"/>
      <c r="M24" s="66"/>
      <c r="N24" s="66"/>
      <c r="O24" s="66"/>
      <c r="P24" s="53"/>
      <c r="Q24" s="4"/>
    </row>
    <row r="25" spans="5:17" ht="22.5" customHeight="1" thickTop="1">
      <c r="E25" s="6"/>
      <c r="F25" s="14"/>
      <c r="Q25" s="14"/>
    </row>
    <row r="26" spans="1:17" ht="22.5" customHeight="1">
      <c r="A26" s="114" t="s">
        <v>3</v>
      </c>
      <c r="B26" s="115"/>
      <c r="E26" s="6"/>
      <c r="F26" s="14"/>
      <c r="Q26" s="14"/>
    </row>
    <row r="27" spans="1:17" ht="22.5" customHeight="1">
      <c r="A27" s="116"/>
      <c r="B27" s="117" t="s">
        <v>110</v>
      </c>
      <c r="E27" s="6"/>
      <c r="F27" s="60"/>
      <c r="G27" s="60"/>
      <c r="H27" s="60"/>
      <c r="I27" s="60"/>
      <c r="J27" s="60"/>
      <c r="K27" s="60"/>
      <c r="L27" s="60"/>
      <c r="M27" s="60"/>
      <c r="N27" s="145" t="s">
        <v>10</v>
      </c>
      <c r="O27" s="145"/>
      <c r="P27" s="145"/>
      <c r="Q27" s="145"/>
    </row>
    <row r="28" spans="1:17" ht="22.5" customHeight="1">
      <c r="A28" s="115"/>
      <c r="B28" s="117" t="s">
        <v>109</v>
      </c>
      <c r="E28" s="6"/>
      <c r="F28" s="60"/>
      <c r="G28" s="60"/>
      <c r="H28" s="60"/>
      <c r="I28" s="60"/>
      <c r="J28" s="60"/>
      <c r="K28" s="60"/>
      <c r="L28" s="60"/>
      <c r="M28" s="60"/>
      <c r="N28" s="145" t="s">
        <v>11</v>
      </c>
      <c r="O28" s="145"/>
      <c r="P28" s="145"/>
      <c r="Q28" s="145"/>
    </row>
    <row r="29" spans="1:17" ht="22.5" customHeight="1">
      <c r="A29" s="115"/>
      <c r="B29" s="117" t="s">
        <v>111</v>
      </c>
      <c r="E29" s="6"/>
      <c r="F29" s="61"/>
      <c r="G29" s="61"/>
      <c r="H29" s="61"/>
      <c r="I29" s="61"/>
      <c r="J29" s="61"/>
      <c r="K29" s="61"/>
      <c r="L29" s="61"/>
      <c r="M29" s="61"/>
      <c r="N29" s="144" t="s">
        <v>6</v>
      </c>
      <c r="O29" s="144"/>
      <c r="P29" s="144"/>
      <c r="Q29" s="144"/>
    </row>
    <row r="30" spans="5:17" ht="22.5" customHeight="1">
      <c r="E30" s="6"/>
      <c r="F30" s="14"/>
      <c r="Q30" s="14"/>
    </row>
    <row r="31" ht="22.5" customHeight="1">
      <c r="Q31" s="14"/>
    </row>
    <row r="32" ht="22.5" customHeight="1">
      <c r="Q32" s="14"/>
    </row>
    <row r="33" ht="22.5" customHeight="1">
      <c r="Q33" s="14"/>
    </row>
    <row r="34" ht="22.5" customHeight="1">
      <c r="Q34" s="14"/>
    </row>
    <row r="35" ht="22.5" customHeight="1">
      <c r="Q35" s="14"/>
    </row>
    <row r="36" ht="22.5" customHeight="1">
      <c r="Q36" s="14"/>
    </row>
  </sheetData>
  <sheetProtection/>
  <mergeCells count="9">
    <mergeCell ref="N29:Q29"/>
    <mergeCell ref="N28:Q28"/>
    <mergeCell ref="N27:Q27"/>
    <mergeCell ref="A1:Q1"/>
    <mergeCell ref="A2:Q2"/>
    <mergeCell ref="A3:Q3"/>
    <mergeCell ref="A4:J4"/>
    <mergeCell ref="M5:O5"/>
    <mergeCell ref="M6:O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2.7109375" style="77" customWidth="1"/>
    <col min="2" max="16384" width="9.140625" style="79" customWidth="1"/>
  </cols>
  <sheetData>
    <row r="1" spans="1:12" s="74" customFormat="1" ht="21">
      <c r="A1" s="71"/>
      <c r="B1" s="72"/>
      <c r="C1" s="72"/>
      <c r="D1" s="72"/>
      <c r="E1" s="72"/>
      <c r="F1" s="72"/>
      <c r="G1" s="72"/>
      <c r="H1" s="72"/>
      <c r="I1" s="72"/>
      <c r="J1" s="152" t="s">
        <v>129</v>
      </c>
      <c r="K1" s="152"/>
      <c r="L1" s="73"/>
    </row>
    <row r="2" spans="1:12" s="74" customFormat="1" ht="2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74" customFormat="1" ht="21">
      <c r="A3" s="71"/>
      <c r="B3" s="152" t="s">
        <v>39</v>
      </c>
      <c r="C3" s="152"/>
      <c r="D3" s="152"/>
      <c r="E3" s="152"/>
      <c r="F3" s="152"/>
      <c r="G3" s="152"/>
      <c r="H3" s="152"/>
      <c r="I3" s="152"/>
      <c r="J3" s="152"/>
      <c r="K3" s="152"/>
      <c r="L3" s="73"/>
    </row>
    <row r="4" spans="1:12" s="74" customFormat="1" ht="21">
      <c r="A4" s="71"/>
      <c r="B4" s="152" t="s">
        <v>122</v>
      </c>
      <c r="C4" s="153"/>
      <c r="D4" s="153"/>
      <c r="E4" s="153"/>
      <c r="F4" s="153"/>
      <c r="G4" s="153"/>
      <c r="H4" s="153"/>
      <c r="I4" s="153"/>
      <c r="J4" s="153"/>
      <c r="K4" s="153"/>
      <c r="L4" s="76"/>
    </row>
    <row r="5" spans="1:12" s="74" customFormat="1" ht="21">
      <c r="A5" s="71"/>
      <c r="B5" s="152" t="s">
        <v>40</v>
      </c>
      <c r="C5" s="152"/>
      <c r="D5" s="152"/>
      <c r="E5" s="152"/>
      <c r="F5" s="152"/>
      <c r="G5" s="152"/>
      <c r="H5" s="152"/>
      <c r="I5" s="152"/>
      <c r="J5" s="152"/>
      <c r="K5" s="152"/>
      <c r="L5" s="73"/>
    </row>
    <row r="6" spans="1:12" s="74" customFormat="1" ht="21">
      <c r="A6" s="71"/>
      <c r="B6" s="152" t="s">
        <v>41</v>
      </c>
      <c r="C6" s="152"/>
      <c r="D6" s="152"/>
      <c r="E6" s="152"/>
      <c r="F6" s="152"/>
      <c r="G6" s="152"/>
      <c r="H6" s="152"/>
      <c r="I6" s="152"/>
      <c r="J6" s="152"/>
      <c r="K6" s="152"/>
      <c r="L6" s="73"/>
    </row>
    <row r="7" spans="1:13" s="74" customFormat="1" ht="21">
      <c r="A7" s="71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73"/>
    </row>
    <row r="8" spans="2:12" ht="2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21">
      <c r="A9" s="111" t="s">
        <v>86</v>
      </c>
      <c r="B9" s="80" t="s">
        <v>123</v>
      </c>
      <c r="C9" s="80"/>
      <c r="D9" s="80"/>
      <c r="E9" s="80"/>
      <c r="F9" s="80"/>
      <c r="G9" s="80"/>
      <c r="H9" s="80" t="s">
        <v>87</v>
      </c>
      <c r="I9" s="80"/>
      <c r="J9" s="80"/>
      <c r="K9" s="80"/>
      <c r="L9" s="80"/>
    </row>
    <row r="10" spans="2:12" ht="21">
      <c r="B10" s="112" t="s">
        <v>88</v>
      </c>
      <c r="C10" s="80"/>
      <c r="D10" s="80"/>
      <c r="E10" s="80"/>
      <c r="F10" s="80"/>
      <c r="G10" s="80"/>
      <c r="H10" s="80" t="s">
        <v>87</v>
      </c>
      <c r="I10" s="80"/>
      <c r="J10" s="80"/>
      <c r="K10" s="80"/>
      <c r="L10" s="80"/>
    </row>
    <row r="11" spans="2:12" ht="21">
      <c r="B11" s="112" t="s">
        <v>89</v>
      </c>
      <c r="C11" s="80"/>
      <c r="D11" s="80"/>
      <c r="E11" s="80"/>
      <c r="F11" s="80"/>
      <c r="G11" s="80"/>
      <c r="H11" s="80" t="s">
        <v>87</v>
      </c>
      <c r="I11" s="80"/>
      <c r="J11" s="80"/>
      <c r="K11" s="80"/>
      <c r="L11" s="80"/>
    </row>
    <row r="12" spans="2:12" ht="21">
      <c r="B12" s="112" t="s">
        <v>90</v>
      </c>
      <c r="C12" s="80"/>
      <c r="D12" s="80"/>
      <c r="E12" s="80"/>
      <c r="F12" s="80"/>
      <c r="G12" s="80"/>
      <c r="H12" s="80" t="s">
        <v>87</v>
      </c>
      <c r="I12" s="80"/>
      <c r="J12" s="80"/>
      <c r="K12" s="80"/>
      <c r="L12" s="80"/>
    </row>
    <row r="13" spans="2:12" ht="21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21">
      <c r="A14" s="111" t="s">
        <v>91</v>
      </c>
      <c r="B14" s="80" t="s">
        <v>92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21">
      <c r="A15" s="111"/>
      <c r="B15" s="80" t="s">
        <v>93</v>
      </c>
      <c r="C15" s="80"/>
      <c r="D15" s="80"/>
      <c r="E15" s="80"/>
      <c r="F15" s="80"/>
      <c r="G15" s="80"/>
      <c r="H15" s="80" t="s">
        <v>94</v>
      </c>
      <c r="I15" s="80"/>
      <c r="J15" s="80"/>
      <c r="K15" s="80"/>
      <c r="L15" s="80"/>
    </row>
    <row r="16" spans="1:12" ht="21">
      <c r="A16" s="111"/>
      <c r="B16" s="80" t="s">
        <v>95</v>
      </c>
      <c r="C16" s="80"/>
      <c r="D16" s="80"/>
      <c r="E16" s="80"/>
      <c r="F16" s="80"/>
      <c r="G16" s="80"/>
      <c r="H16" s="80" t="s">
        <v>94</v>
      </c>
      <c r="I16" s="80"/>
      <c r="J16" s="80"/>
      <c r="K16" s="80"/>
      <c r="L16" s="80"/>
    </row>
    <row r="17" spans="2:12" ht="21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21">
      <c r="A18" s="111" t="s">
        <v>96</v>
      </c>
      <c r="B18" s="80" t="s">
        <v>102</v>
      </c>
      <c r="C18" s="80"/>
      <c r="D18" s="80"/>
      <c r="E18" s="80"/>
      <c r="F18" s="80"/>
      <c r="G18" s="80"/>
      <c r="H18" s="80" t="s">
        <v>97</v>
      </c>
      <c r="I18" s="80"/>
      <c r="J18" s="80"/>
      <c r="K18" s="80"/>
      <c r="L18" s="80"/>
    </row>
    <row r="19" spans="2:12" ht="2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2:12" ht="21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</sheetData>
  <sheetProtection/>
  <mergeCells count="6">
    <mergeCell ref="J1:K1"/>
    <mergeCell ref="B3:K3"/>
    <mergeCell ref="B4:K4"/>
    <mergeCell ref="B5:K5"/>
    <mergeCell ref="B6:K6"/>
    <mergeCell ref="B7:L7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K1" sqref="K1:L1"/>
    </sheetView>
  </sheetViews>
  <sheetFormatPr defaultColWidth="9.140625" defaultRowHeight="12.75"/>
  <cols>
    <col min="1" max="1" width="2.7109375" style="77" customWidth="1"/>
    <col min="2" max="7" width="9.140625" style="79" customWidth="1"/>
    <col min="8" max="8" width="6.57421875" style="79" customWidth="1"/>
    <col min="9" max="9" width="7.00390625" style="79" customWidth="1"/>
    <col min="10" max="10" width="8.00390625" style="79" customWidth="1"/>
    <col min="11" max="16384" width="9.140625" style="79" customWidth="1"/>
  </cols>
  <sheetData>
    <row r="1" spans="1:13" s="74" customFormat="1" ht="21">
      <c r="A1" s="71"/>
      <c r="B1" s="72"/>
      <c r="C1" s="72"/>
      <c r="D1" s="72"/>
      <c r="E1" s="72"/>
      <c r="F1" s="72"/>
      <c r="G1" s="72"/>
      <c r="H1" s="72"/>
      <c r="I1" s="72"/>
      <c r="J1" s="72"/>
      <c r="K1" s="152" t="s">
        <v>98</v>
      </c>
      <c r="L1" s="152"/>
      <c r="M1" s="73"/>
    </row>
    <row r="2" spans="1:13" s="74" customFormat="1" ht="2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74" customFormat="1" ht="21">
      <c r="A3" s="71"/>
      <c r="B3" s="152" t="s">
        <v>39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73"/>
    </row>
    <row r="4" spans="1:13" s="74" customFormat="1" ht="21">
      <c r="A4" s="71"/>
      <c r="B4" s="152" t="s">
        <v>124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76"/>
    </row>
    <row r="5" spans="1:13" s="74" customFormat="1" ht="21">
      <c r="A5" s="71"/>
      <c r="B5" s="152" t="s">
        <v>40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73"/>
    </row>
    <row r="6" spans="1:13" s="74" customFormat="1" ht="21">
      <c r="A6" s="71"/>
      <c r="B6" s="152" t="s">
        <v>41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73"/>
    </row>
    <row r="7" spans="1:13" s="74" customFormat="1" ht="21">
      <c r="A7" s="71"/>
      <c r="B7" s="154" t="s">
        <v>84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73"/>
    </row>
    <row r="8" spans="2:13" ht="2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2" s="80" customFormat="1" ht="29.25" customHeight="1">
      <c r="A9" s="80" t="s">
        <v>125</v>
      </c>
      <c r="H9" s="81"/>
      <c r="I9" s="155" t="s">
        <v>42</v>
      </c>
      <c r="J9" s="155"/>
      <c r="K9" s="81"/>
      <c r="L9" s="80" t="s">
        <v>43</v>
      </c>
    </row>
    <row r="10" spans="1:12" s="80" customFormat="1" ht="21">
      <c r="A10" s="80" t="s">
        <v>44</v>
      </c>
      <c r="H10" s="82"/>
      <c r="I10" s="155" t="s">
        <v>42</v>
      </c>
      <c r="J10" s="155"/>
      <c r="K10" s="82"/>
      <c r="L10" s="80" t="s">
        <v>43</v>
      </c>
    </row>
    <row r="11" spans="1:12" s="80" customFormat="1" ht="21">
      <c r="A11" s="80" t="s">
        <v>45</v>
      </c>
      <c r="H11" s="82"/>
      <c r="I11" s="155" t="s">
        <v>42</v>
      </c>
      <c r="J11" s="155"/>
      <c r="K11" s="82"/>
      <c r="L11" s="80" t="s">
        <v>43</v>
      </c>
    </row>
    <row r="12" spans="1:12" s="80" customFormat="1" ht="21">
      <c r="A12" s="80" t="s">
        <v>46</v>
      </c>
      <c r="H12" s="82"/>
      <c r="I12" s="155" t="s">
        <v>42</v>
      </c>
      <c r="J12" s="155"/>
      <c r="K12" s="82"/>
      <c r="L12" s="80" t="s">
        <v>43</v>
      </c>
    </row>
    <row r="13" spans="1:8" s="80" customFormat="1" ht="33.75" customHeight="1">
      <c r="A13" s="80" t="s">
        <v>47</v>
      </c>
      <c r="H13" s="80" t="s">
        <v>48</v>
      </c>
    </row>
    <row r="14" spans="1:8" s="80" customFormat="1" ht="33.75" customHeight="1">
      <c r="A14" s="80" t="s">
        <v>126</v>
      </c>
      <c r="H14" s="80" t="s">
        <v>48</v>
      </c>
    </row>
    <row r="15" s="80" customFormat="1" ht="21">
      <c r="A15" s="80" t="s">
        <v>49</v>
      </c>
    </row>
    <row r="16" s="80" customFormat="1" ht="21"/>
    <row r="17" spans="1:12" s="80" customFormat="1" ht="24.75" customHeight="1">
      <c r="A17" s="72" t="s">
        <v>127</v>
      </c>
      <c r="B17" s="72"/>
      <c r="C17" s="72"/>
      <c r="D17" s="72"/>
      <c r="E17" s="72"/>
      <c r="F17" s="72"/>
      <c r="H17" s="72" t="s">
        <v>50</v>
      </c>
      <c r="I17" s="72"/>
      <c r="J17" s="72"/>
      <c r="K17" s="72"/>
      <c r="L17" s="72"/>
    </row>
    <row r="18" spans="1:8" s="80" customFormat="1" ht="24.75" customHeight="1">
      <c r="A18" s="80" t="s">
        <v>128</v>
      </c>
      <c r="H18" s="80" t="s">
        <v>48</v>
      </c>
    </row>
    <row r="19" s="80" customFormat="1" ht="24.75" customHeight="1">
      <c r="A19" s="80" t="s">
        <v>52</v>
      </c>
    </row>
    <row r="20" spans="1:8" s="80" customFormat="1" ht="24.75" customHeight="1">
      <c r="A20" s="80" t="s">
        <v>53</v>
      </c>
      <c r="H20" s="80" t="s">
        <v>48</v>
      </c>
    </row>
  </sheetData>
  <sheetProtection/>
  <mergeCells count="10">
    <mergeCell ref="I10:J10"/>
    <mergeCell ref="I11:J11"/>
    <mergeCell ref="I12:J12"/>
    <mergeCell ref="K1:L1"/>
    <mergeCell ref="B3:L3"/>
    <mergeCell ref="B4:L4"/>
    <mergeCell ref="B5:L5"/>
    <mergeCell ref="B6:L6"/>
    <mergeCell ref="I9:J9"/>
    <mergeCell ref="B7:L7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3">
      <selection activeCell="A3" sqref="A3:H3"/>
    </sheetView>
  </sheetViews>
  <sheetFormatPr defaultColWidth="9.140625" defaultRowHeight="22.5" customHeight="1"/>
  <cols>
    <col min="1" max="1" width="5.7109375" style="6" customWidth="1"/>
    <col min="2" max="2" width="20.7109375" style="1" customWidth="1"/>
    <col min="3" max="3" width="7.7109375" style="1" customWidth="1"/>
    <col min="4" max="4" width="30.00390625" style="1" bestFit="1" customWidth="1"/>
    <col min="5" max="5" width="12.28125" style="6" customWidth="1"/>
    <col min="6" max="6" width="11.00390625" style="6" bestFit="1" customWidth="1"/>
    <col min="7" max="7" width="10.57421875" style="7" bestFit="1" customWidth="1"/>
    <col min="8" max="8" width="27.421875" style="6" bestFit="1" customWidth="1"/>
    <col min="9" max="16384" width="9.140625" style="1" customWidth="1"/>
  </cols>
  <sheetData>
    <row r="1" spans="1:8" ht="22.5" customHeight="1">
      <c r="A1" s="141" t="s">
        <v>18</v>
      </c>
      <c r="B1" s="141"/>
      <c r="C1" s="141"/>
      <c r="D1" s="141"/>
      <c r="E1" s="141"/>
      <c r="F1" s="141"/>
      <c r="G1" s="141"/>
      <c r="H1" s="141"/>
    </row>
    <row r="2" spans="1:8" ht="22.5" customHeight="1">
      <c r="A2" s="141" t="s">
        <v>118</v>
      </c>
      <c r="B2" s="141"/>
      <c r="C2" s="141"/>
      <c r="D2" s="141"/>
      <c r="E2" s="141"/>
      <c r="F2" s="141"/>
      <c r="G2" s="141"/>
      <c r="H2" s="141"/>
    </row>
    <row r="3" spans="1:8" ht="22.5" customHeight="1">
      <c r="A3" s="141" t="s">
        <v>55</v>
      </c>
      <c r="B3" s="141"/>
      <c r="C3" s="141"/>
      <c r="D3" s="141"/>
      <c r="E3" s="141"/>
      <c r="F3" s="141"/>
      <c r="G3" s="141"/>
      <c r="H3" s="141"/>
    </row>
    <row r="4" spans="1:8" ht="22.5" customHeight="1">
      <c r="A4" s="142"/>
      <c r="B4" s="143"/>
      <c r="C4" s="143"/>
      <c r="D4" s="143"/>
      <c r="E4" s="143"/>
      <c r="F4" s="143"/>
      <c r="G4" s="143"/>
      <c r="H4" s="1"/>
    </row>
    <row r="5" spans="1:8" s="6" customFormat="1" ht="22.5" customHeight="1">
      <c r="A5" s="9" t="s">
        <v>4</v>
      </c>
      <c r="B5" s="2" t="s">
        <v>14</v>
      </c>
      <c r="C5" s="2" t="s">
        <v>5</v>
      </c>
      <c r="D5" s="2" t="s">
        <v>1</v>
      </c>
      <c r="E5" s="2" t="s">
        <v>21</v>
      </c>
      <c r="F5" s="2" t="s">
        <v>19</v>
      </c>
      <c r="G5" s="3" t="s">
        <v>20</v>
      </c>
      <c r="H5" s="9" t="s">
        <v>3</v>
      </c>
    </row>
    <row r="6" spans="1:8" s="6" customFormat="1" ht="22.5" customHeight="1">
      <c r="A6" s="2" t="s">
        <v>0</v>
      </c>
      <c r="B6" s="2" t="s">
        <v>2</v>
      </c>
      <c r="C6" s="2" t="s">
        <v>1</v>
      </c>
      <c r="D6" s="2"/>
      <c r="E6" s="2"/>
      <c r="F6" s="2" t="s">
        <v>8</v>
      </c>
      <c r="G6" s="3"/>
      <c r="H6" s="2" t="s">
        <v>15</v>
      </c>
    </row>
    <row r="7" spans="1:8" s="6" customFormat="1" ht="22.5" customHeight="1">
      <c r="A7" s="2"/>
      <c r="B7" s="2"/>
      <c r="C7" s="2"/>
      <c r="D7" s="2"/>
      <c r="E7" s="2"/>
      <c r="F7" s="2"/>
      <c r="G7" s="3"/>
      <c r="H7" s="4" t="s">
        <v>100</v>
      </c>
    </row>
    <row r="8" spans="1:8" s="6" customFormat="1" ht="22.5" customHeight="1">
      <c r="A8" s="15"/>
      <c r="B8" s="15"/>
      <c r="C8" s="15"/>
      <c r="D8" s="15"/>
      <c r="E8" s="15"/>
      <c r="F8" s="15"/>
      <c r="G8" s="18"/>
      <c r="H8" s="21" t="s">
        <v>101</v>
      </c>
    </row>
    <row r="9" spans="1:8" s="48" customFormat="1" ht="24">
      <c r="A9" s="37">
        <v>1</v>
      </c>
      <c r="B9" s="38"/>
      <c r="C9" s="39">
        <v>40001</v>
      </c>
      <c r="D9" s="45" t="s">
        <v>60</v>
      </c>
      <c r="E9" s="83" t="s">
        <v>61</v>
      </c>
      <c r="F9" s="46">
        <v>25670</v>
      </c>
      <c r="G9" s="25">
        <v>25670</v>
      </c>
      <c r="H9" s="58"/>
    </row>
    <row r="10" spans="1:8" s="48" customFormat="1" ht="24">
      <c r="A10" s="37">
        <v>2</v>
      </c>
      <c r="B10" s="38"/>
      <c r="C10" s="39">
        <v>40002</v>
      </c>
      <c r="D10" s="45" t="s">
        <v>64</v>
      </c>
      <c r="E10" s="39" t="s">
        <v>58</v>
      </c>
      <c r="F10" s="25">
        <v>24450</v>
      </c>
      <c r="G10" s="25">
        <v>34110</v>
      </c>
      <c r="H10" s="37"/>
    </row>
    <row r="11" spans="1:8" s="43" customFormat="1" ht="21">
      <c r="A11" s="37">
        <v>3</v>
      </c>
      <c r="B11" s="38"/>
      <c r="C11" s="39">
        <v>40003</v>
      </c>
      <c r="D11" s="45" t="s">
        <v>64</v>
      </c>
      <c r="E11" s="39" t="s">
        <v>58</v>
      </c>
      <c r="F11" s="25">
        <v>24080</v>
      </c>
      <c r="G11" s="25">
        <v>34110</v>
      </c>
      <c r="H11" s="47"/>
    </row>
    <row r="12" spans="1:8" s="43" customFormat="1" ht="21">
      <c r="A12" s="37">
        <v>4</v>
      </c>
      <c r="B12" s="38"/>
      <c r="C12" s="39">
        <v>40004</v>
      </c>
      <c r="D12" s="45" t="s">
        <v>64</v>
      </c>
      <c r="E12" s="39" t="s">
        <v>58</v>
      </c>
      <c r="F12" s="25">
        <v>24450</v>
      </c>
      <c r="G12" s="25">
        <v>34110</v>
      </c>
      <c r="H12" s="47"/>
    </row>
    <row r="13" spans="1:8" s="43" customFormat="1" ht="21">
      <c r="A13" s="37">
        <v>5</v>
      </c>
      <c r="B13" s="38"/>
      <c r="C13" s="39">
        <v>40005</v>
      </c>
      <c r="D13" s="45" t="s">
        <v>68</v>
      </c>
      <c r="E13" s="39" t="s">
        <v>67</v>
      </c>
      <c r="F13" s="25">
        <v>24450</v>
      </c>
      <c r="G13" s="25">
        <v>34110</v>
      </c>
      <c r="H13" s="47"/>
    </row>
    <row r="14" spans="1:8" s="43" customFormat="1" ht="21">
      <c r="A14" s="37">
        <v>6</v>
      </c>
      <c r="B14" s="38"/>
      <c r="C14" s="39">
        <v>40006</v>
      </c>
      <c r="D14" s="45" t="s">
        <v>60</v>
      </c>
      <c r="E14" s="39" t="s">
        <v>61</v>
      </c>
      <c r="F14" s="25">
        <v>24080</v>
      </c>
      <c r="G14" s="25">
        <v>25670</v>
      </c>
      <c r="H14" s="47"/>
    </row>
    <row r="15" spans="1:8" s="43" customFormat="1" ht="21">
      <c r="A15" s="37">
        <v>7</v>
      </c>
      <c r="B15" s="38"/>
      <c r="C15" s="39">
        <v>40007</v>
      </c>
      <c r="D15" s="45" t="s">
        <v>59</v>
      </c>
      <c r="E15" s="39" t="s">
        <v>69</v>
      </c>
      <c r="F15" s="25">
        <v>20680</v>
      </c>
      <c r="G15" s="25">
        <v>21010</v>
      </c>
      <c r="H15" s="47"/>
    </row>
    <row r="16" spans="1:8" s="43" customFormat="1" ht="21">
      <c r="A16" s="37">
        <v>8</v>
      </c>
      <c r="B16" s="38"/>
      <c r="C16" s="39">
        <v>40008</v>
      </c>
      <c r="D16" s="45" t="s">
        <v>65</v>
      </c>
      <c r="E16" s="39" t="s">
        <v>58</v>
      </c>
      <c r="F16" s="25">
        <v>20770</v>
      </c>
      <c r="G16" s="25">
        <v>25670</v>
      </c>
      <c r="H16" s="47"/>
    </row>
    <row r="17" spans="1:8" s="43" customFormat="1" ht="21">
      <c r="A17" s="37">
        <v>9</v>
      </c>
      <c r="B17" s="38"/>
      <c r="C17" s="39">
        <v>40009</v>
      </c>
      <c r="D17" s="45" t="s">
        <v>56</v>
      </c>
      <c r="E17" s="39" t="s">
        <v>57</v>
      </c>
      <c r="F17" s="25">
        <v>20040</v>
      </c>
      <c r="G17" s="25">
        <v>25670</v>
      </c>
      <c r="H17" s="47"/>
    </row>
    <row r="18" spans="1:8" s="43" customFormat="1" ht="21">
      <c r="A18" s="37">
        <v>10</v>
      </c>
      <c r="B18" s="38"/>
      <c r="C18" s="39">
        <v>40010</v>
      </c>
      <c r="D18" s="45" t="s">
        <v>62</v>
      </c>
      <c r="E18" s="39" t="s">
        <v>63</v>
      </c>
      <c r="F18" s="25">
        <v>22600</v>
      </c>
      <c r="G18" s="25">
        <v>25670</v>
      </c>
      <c r="H18" s="58"/>
    </row>
    <row r="19" spans="1:8" ht="22.5" customHeight="1">
      <c r="A19" s="31"/>
      <c r="B19" s="68" t="s">
        <v>66</v>
      </c>
      <c r="C19" s="31"/>
      <c r="D19" s="31"/>
      <c r="E19" s="31"/>
      <c r="F19" s="59"/>
      <c r="G19" s="33"/>
      <c r="H19" s="36"/>
    </row>
    <row r="20" spans="1:8" ht="22.5" customHeight="1" thickBot="1">
      <c r="A20" s="2"/>
      <c r="B20" s="13"/>
      <c r="C20" s="12"/>
      <c r="D20" s="27"/>
      <c r="E20" s="28" t="s">
        <v>30</v>
      </c>
      <c r="F20" s="67">
        <f>SUM(F9:F18)</f>
        <v>231270</v>
      </c>
      <c r="G20" s="3"/>
      <c r="H20" s="4"/>
    </row>
    <row r="21" spans="6:8" ht="22.5" customHeight="1" thickTop="1">
      <c r="F21" s="14"/>
      <c r="H21" s="14"/>
    </row>
    <row r="22" ht="22.5" customHeight="1">
      <c r="H22" s="14"/>
    </row>
    <row r="23" ht="22.5" customHeight="1">
      <c r="H23" s="14"/>
    </row>
    <row r="24" ht="22.5" customHeight="1">
      <c r="H24" s="14"/>
    </row>
    <row r="25" ht="22.5" customHeight="1">
      <c r="H25" s="14"/>
    </row>
    <row r="26" ht="22.5" customHeight="1">
      <c r="H26" s="14"/>
    </row>
    <row r="27" ht="22.5" customHeight="1">
      <c r="H27" s="14"/>
    </row>
  </sheetData>
  <sheetProtection/>
  <mergeCells count="4">
    <mergeCell ref="A1:H1"/>
    <mergeCell ref="A2:H2"/>
    <mergeCell ref="A3:H3"/>
    <mergeCell ref="A4:G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75" zoomScaleSheetLayoutView="75" zoomScalePageLayoutView="0" workbookViewId="0" topLeftCell="A1">
      <selection activeCell="A2" sqref="A2:Q2"/>
    </sheetView>
  </sheetViews>
  <sheetFormatPr defaultColWidth="9.140625" defaultRowHeight="22.5" customHeight="1"/>
  <cols>
    <col min="1" max="1" width="5.7109375" style="6" customWidth="1"/>
    <col min="2" max="2" width="20.7109375" style="1" customWidth="1"/>
    <col min="3" max="3" width="7.7109375" style="1" customWidth="1"/>
    <col min="4" max="4" width="30.57421875" style="1" bestFit="1" customWidth="1"/>
    <col min="5" max="5" width="12.28125" style="1" customWidth="1"/>
    <col min="6" max="6" width="11.57421875" style="6" bestFit="1" customWidth="1"/>
    <col min="7" max="7" width="11.00390625" style="7" bestFit="1" customWidth="1"/>
    <col min="8" max="8" width="8.7109375" style="90" customWidth="1"/>
    <col min="9" max="9" width="8.7109375" style="16" customWidth="1"/>
    <col min="10" max="10" width="10.57421875" style="90" bestFit="1" customWidth="1"/>
    <col min="11" max="11" width="10.8515625" style="7" bestFit="1" customWidth="1"/>
    <col min="12" max="12" width="9.7109375" style="7" customWidth="1"/>
    <col min="13" max="13" width="8.7109375" style="16" customWidth="1"/>
    <col min="14" max="14" width="9.28125" style="16" bestFit="1" customWidth="1"/>
    <col min="15" max="15" width="8.7109375" style="16" customWidth="1"/>
    <col min="16" max="16" width="10.8515625" style="8" customWidth="1"/>
    <col min="17" max="17" width="27.421875" style="6" bestFit="1" customWidth="1"/>
    <col min="18" max="16384" width="9.140625" style="1" customWidth="1"/>
  </cols>
  <sheetData>
    <row r="1" spans="1:17" ht="22.5" customHeight="1">
      <c r="A1" s="141" t="s">
        <v>119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22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22.5" customHeight="1">
      <c r="A3" s="141" t="s">
        <v>82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7" ht="22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23"/>
      <c r="L4" s="23"/>
      <c r="M4" s="94"/>
      <c r="N4" s="94"/>
      <c r="O4" s="94"/>
      <c r="P4" s="30"/>
      <c r="Q4" s="1"/>
    </row>
    <row r="5" spans="1:17" s="6" customFormat="1" ht="22.5" customHeight="1">
      <c r="A5" s="9" t="s">
        <v>4</v>
      </c>
      <c r="B5" s="2" t="s">
        <v>14</v>
      </c>
      <c r="C5" s="2" t="s">
        <v>5</v>
      </c>
      <c r="D5" s="2" t="s">
        <v>1</v>
      </c>
      <c r="E5" s="2" t="s">
        <v>21</v>
      </c>
      <c r="F5" s="2" t="s">
        <v>19</v>
      </c>
      <c r="G5" s="3" t="s">
        <v>20</v>
      </c>
      <c r="H5" s="84" t="s">
        <v>22</v>
      </c>
      <c r="I5" s="64" t="s">
        <v>23</v>
      </c>
      <c r="J5" s="85" t="s">
        <v>25</v>
      </c>
      <c r="K5" s="17" t="s">
        <v>19</v>
      </c>
      <c r="L5" s="17" t="s">
        <v>7</v>
      </c>
      <c r="M5" s="156" t="s">
        <v>31</v>
      </c>
      <c r="N5" s="157"/>
      <c r="O5" s="158"/>
      <c r="P5" s="11" t="s">
        <v>17</v>
      </c>
      <c r="Q5" s="9" t="s">
        <v>3</v>
      </c>
    </row>
    <row r="6" spans="1:17" s="6" customFormat="1" ht="22.5" customHeight="1">
      <c r="A6" s="2" t="s">
        <v>0</v>
      </c>
      <c r="B6" s="2" t="s">
        <v>2</v>
      </c>
      <c r="C6" s="2" t="s">
        <v>1</v>
      </c>
      <c r="D6" s="2"/>
      <c r="E6" s="2" t="s">
        <v>1</v>
      </c>
      <c r="F6" s="2" t="s">
        <v>8</v>
      </c>
      <c r="G6" s="3"/>
      <c r="H6" s="5" t="s">
        <v>83</v>
      </c>
      <c r="I6" s="5" t="s">
        <v>83</v>
      </c>
      <c r="J6" s="22" t="s">
        <v>83</v>
      </c>
      <c r="K6" s="3" t="s">
        <v>9</v>
      </c>
      <c r="L6" s="3" t="s">
        <v>26</v>
      </c>
      <c r="M6" s="159" t="s">
        <v>35</v>
      </c>
      <c r="N6" s="160"/>
      <c r="O6" s="161"/>
      <c r="P6" s="5" t="s">
        <v>16</v>
      </c>
      <c r="Q6" s="2" t="s">
        <v>15</v>
      </c>
    </row>
    <row r="7" spans="1:17" s="6" customFormat="1" ht="22.5" customHeight="1">
      <c r="A7" s="2"/>
      <c r="B7" s="2"/>
      <c r="C7" s="2"/>
      <c r="D7" s="2"/>
      <c r="E7" s="2"/>
      <c r="F7" s="2"/>
      <c r="G7" s="3"/>
      <c r="H7" s="85" t="s">
        <v>24</v>
      </c>
      <c r="I7" s="5" t="s">
        <v>24</v>
      </c>
      <c r="J7" s="85" t="s">
        <v>24</v>
      </c>
      <c r="K7" s="2"/>
      <c r="L7" s="3"/>
      <c r="M7" s="95" t="s">
        <v>32</v>
      </c>
      <c r="N7" s="95" t="s">
        <v>33</v>
      </c>
      <c r="O7" s="95" t="s">
        <v>34</v>
      </c>
      <c r="P7" s="5" t="s">
        <v>28</v>
      </c>
      <c r="Q7" s="4" t="s">
        <v>100</v>
      </c>
    </row>
    <row r="8" spans="1:17" s="6" customFormat="1" ht="22.5" customHeight="1">
      <c r="A8" s="15"/>
      <c r="B8" s="15"/>
      <c r="C8" s="15"/>
      <c r="D8" s="15"/>
      <c r="E8" s="15"/>
      <c r="F8" s="15"/>
      <c r="G8" s="18"/>
      <c r="H8" s="86"/>
      <c r="I8" s="26"/>
      <c r="J8" s="86"/>
      <c r="K8" s="20"/>
      <c r="L8" s="18"/>
      <c r="M8" s="96"/>
      <c r="N8" s="96"/>
      <c r="O8" s="96"/>
      <c r="P8" s="54"/>
      <c r="Q8" s="21" t="s">
        <v>101</v>
      </c>
    </row>
    <row r="9" spans="1:17" s="48" customFormat="1" ht="22.5" customHeight="1">
      <c r="A9" s="37">
        <v>1</v>
      </c>
      <c r="B9" s="38"/>
      <c r="C9" s="39">
        <v>40001</v>
      </c>
      <c r="D9" s="45" t="s">
        <v>60</v>
      </c>
      <c r="E9" s="83" t="s">
        <v>61</v>
      </c>
      <c r="F9" s="46">
        <v>25670</v>
      </c>
      <c r="G9" s="25">
        <v>25670</v>
      </c>
      <c r="H9" s="87">
        <v>1</v>
      </c>
      <c r="I9" s="87" t="s">
        <v>33</v>
      </c>
      <c r="J9" s="87" t="s">
        <v>108</v>
      </c>
      <c r="K9" s="50">
        <v>25670</v>
      </c>
      <c r="L9" s="25">
        <f aca="true" t="shared" si="0" ref="L9:L18">K9-F9</f>
        <v>0</v>
      </c>
      <c r="M9" s="97"/>
      <c r="N9" s="97">
        <f>K9*4/100</f>
        <v>1026.8</v>
      </c>
      <c r="O9" s="97"/>
      <c r="P9" s="55">
        <v>91</v>
      </c>
      <c r="Q9" s="47"/>
    </row>
    <row r="10" spans="1:17" s="48" customFormat="1" ht="24">
      <c r="A10" s="37">
        <v>2</v>
      </c>
      <c r="B10" s="38"/>
      <c r="C10" s="39">
        <v>40010</v>
      </c>
      <c r="D10" s="45" t="s">
        <v>62</v>
      </c>
      <c r="E10" s="39" t="s">
        <v>63</v>
      </c>
      <c r="F10" s="25">
        <v>22600</v>
      </c>
      <c r="G10" s="25">
        <v>25670</v>
      </c>
      <c r="H10" s="87">
        <v>1</v>
      </c>
      <c r="I10" s="87" t="s">
        <v>71</v>
      </c>
      <c r="J10" s="87" t="s">
        <v>72</v>
      </c>
      <c r="K10" s="50">
        <v>23340</v>
      </c>
      <c r="L10" s="25">
        <f t="shared" si="0"/>
        <v>740</v>
      </c>
      <c r="M10" s="97"/>
      <c r="N10" s="97"/>
      <c r="O10" s="97"/>
      <c r="P10" s="55">
        <v>90.5</v>
      </c>
      <c r="Q10" s="110"/>
    </row>
    <row r="11" spans="1:17" s="48" customFormat="1" ht="21">
      <c r="A11" s="37">
        <v>3</v>
      </c>
      <c r="B11" s="38"/>
      <c r="C11" s="39">
        <v>40003</v>
      </c>
      <c r="D11" s="45" t="s">
        <v>64</v>
      </c>
      <c r="E11" s="39" t="s">
        <v>58</v>
      </c>
      <c r="F11" s="25">
        <v>24080</v>
      </c>
      <c r="G11" s="25">
        <v>34110</v>
      </c>
      <c r="H11" s="87" t="s">
        <v>70</v>
      </c>
      <c r="I11" s="87" t="s">
        <v>71</v>
      </c>
      <c r="J11" s="87" t="s">
        <v>73</v>
      </c>
      <c r="K11" s="50">
        <v>24850</v>
      </c>
      <c r="L11" s="25">
        <f t="shared" si="0"/>
        <v>770</v>
      </c>
      <c r="M11" s="97"/>
      <c r="N11" s="97"/>
      <c r="O11" s="97"/>
      <c r="P11" s="55">
        <v>89.7</v>
      </c>
      <c r="Q11" s="47"/>
    </row>
    <row r="12" spans="1:17" s="48" customFormat="1" ht="21">
      <c r="A12" s="37">
        <v>4</v>
      </c>
      <c r="B12" s="38"/>
      <c r="C12" s="39">
        <v>40009</v>
      </c>
      <c r="D12" s="45" t="s">
        <v>56</v>
      </c>
      <c r="E12" s="39" t="s">
        <v>57</v>
      </c>
      <c r="F12" s="25">
        <v>20040</v>
      </c>
      <c r="G12" s="25">
        <v>25670</v>
      </c>
      <c r="H12" s="87" t="s">
        <v>70</v>
      </c>
      <c r="I12" s="87" t="s">
        <v>71</v>
      </c>
      <c r="J12" s="87" t="s">
        <v>73</v>
      </c>
      <c r="K12" s="50">
        <v>20770</v>
      </c>
      <c r="L12" s="25">
        <f t="shared" si="0"/>
        <v>730</v>
      </c>
      <c r="M12" s="97"/>
      <c r="N12" s="97"/>
      <c r="O12" s="97"/>
      <c r="P12" s="55">
        <v>89.6</v>
      </c>
      <c r="Q12" s="58"/>
    </row>
    <row r="13" spans="1:17" s="48" customFormat="1" ht="21">
      <c r="A13" s="37">
        <v>5</v>
      </c>
      <c r="B13" s="38"/>
      <c r="C13" s="39">
        <v>40006</v>
      </c>
      <c r="D13" s="45" t="s">
        <v>60</v>
      </c>
      <c r="E13" s="39" t="s">
        <v>61</v>
      </c>
      <c r="F13" s="25">
        <v>24080</v>
      </c>
      <c r="G13" s="25">
        <v>25670</v>
      </c>
      <c r="H13" s="87" t="s">
        <v>70</v>
      </c>
      <c r="I13" s="87" t="s">
        <v>71</v>
      </c>
      <c r="J13" s="87" t="s">
        <v>73</v>
      </c>
      <c r="K13" s="50">
        <v>24850</v>
      </c>
      <c r="L13" s="25">
        <f t="shared" si="0"/>
        <v>770</v>
      </c>
      <c r="M13" s="97"/>
      <c r="N13" s="97"/>
      <c r="O13" s="97"/>
      <c r="P13" s="55">
        <v>89.5</v>
      </c>
      <c r="Q13" s="47"/>
    </row>
    <row r="14" spans="1:17" s="48" customFormat="1" ht="21">
      <c r="A14" s="37">
        <v>6</v>
      </c>
      <c r="B14" s="38"/>
      <c r="C14" s="39">
        <v>40002</v>
      </c>
      <c r="D14" s="45" t="s">
        <v>64</v>
      </c>
      <c r="E14" s="39" t="s">
        <v>58</v>
      </c>
      <c r="F14" s="25">
        <v>24450</v>
      </c>
      <c r="G14" s="25">
        <v>34110</v>
      </c>
      <c r="H14" s="87" t="s">
        <v>70</v>
      </c>
      <c r="I14" s="87" t="s">
        <v>71</v>
      </c>
      <c r="J14" s="87" t="s">
        <v>73</v>
      </c>
      <c r="K14" s="50">
        <v>25250</v>
      </c>
      <c r="L14" s="25">
        <f t="shared" si="0"/>
        <v>800</v>
      </c>
      <c r="M14" s="97"/>
      <c r="N14" s="97"/>
      <c r="O14" s="97"/>
      <c r="P14" s="55">
        <v>84</v>
      </c>
      <c r="Q14" s="47"/>
    </row>
    <row r="15" spans="1:17" s="48" customFormat="1" ht="21">
      <c r="A15" s="37">
        <v>7</v>
      </c>
      <c r="B15" s="38"/>
      <c r="C15" s="39">
        <v>40004</v>
      </c>
      <c r="D15" s="45" t="s">
        <v>64</v>
      </c>
      <c r="E15" s="39" t="s">
        <v>58</v>
      </c>
      <c r="F15" s="25">
        <v>24450</v>
      </c>
      <c r="G15" s="25">
        <v>34110</v>
      </c>
      <c r="H15" s="87" t="s">
        <v>70</v>
      </c>
      <c r="I15" s="87" t="s">
        <v>71</v>
      </c>
      <c r="J15" s="87" t="s">
        <v>73</v>
      </c>
      <c r="K15" s="50">
        <v>25250</v>
      </c>
      <c r="L15" s="25">
        <f t="shared" si="0"/>
        <v>800</v>
      </c>
      <c r="M15" s="97"/>
      <c r="N15" s="97"/>
      <c r="O15" s="97"/>
      <c r="P15" s="55">
        <v>83.5</v>
      </c>
      <c r="Q15" s="47"/>
    </row>
    <row r="16" spans="1:17" s="43" customFormat="1" ht="21">
      <c r="A16" s="37">
        <v>8</v>
      </c>
      <c r="B16" s="38"/>
      <c r="C16" s="39">
        <v>40005</v>
      </c>
      <c r="D16" s="45" t="s">
        <v>68</v>
      </c>
      <c r="E16" s="39" t="s">
        <v>67</v>
      </c>
      <c r="F16" s="25">
        <v>24450</v>
      </c>
      <c r="G16" s="25">
        <v>34110</v>
      </c>
      <c r="H16" s="87" t="s">
        <v>70</v>
      </c>
      <c r="I16" s="87" t="s">
        <v>71</v>
      </c>
      <c r="J16" s="87" t="s">
        <v>73</v>
      </c>
      <c r="K16" s="50">
        <v>25250</v>
      </c>
      <c r="L16" s="25">
        <f t="shared" si="0"/>
        <v>800</v>
      </c>
      <c r="M16" s="97"/>
      <c r="N16" s="97"/>
      <c r="O16" s="97"/>
      <c r="P16" s="55">
        <v>82</v>
      </c>
      <c r="Q16" s="47"/>
    </row>
    <row r="17" spans="1:17" s="43" customFormat="1" ht="21">
      <c r="A17" s="37">
        <v>9</v>
      </c>
      <c r="B17" s="38"/>
      <c r="C17" s="39">
        <v>40007</v>
      </c>
      <c r="D17" s="45" t="s">
        <v>59</v>
      </c>
      <c r="E17" s="39" t="s">
        <v>69</v>
      </c>
      <c r="F17" s="25">
        <v>20680</v>
      </c>
      <c r="G17" s="25">
        <v>21010</v>
      </c>
      <c r="H17" s="87" t="s">
        <v>70</v>
      </c>
      <c r="I17" s="87" t="s">
        <v>74</v>
      </c>
      <c r="J17" s="87" t="s">
        <v>75</v>
      </c>
      <c r="K17" s="50">
        <v>21010</v>
      </c>
      <c r="L17" s="25">
        <f t="shared" si="0"/>
        <v>330</v>
      </c>
      <c r="M17" s="97">
        <f>K17*2/100</f>
        <v>420.2</v>
      </c>
      <c r="N17" s="97"/>
      <c r="O17" s="97"/>
      <c r="P17" s="55">
        <v>81</v>
      </c>
      <c r="Q17" s="47"/>
    </row>
    <row r="18" spans="1:17" s="43" customFormat="1" ht="42">
      <c r="A18" s="37">
        <v>10</v>
      </c>
      <c r="B18" s="38"/>
      <c r="C18" s="39">
        <v>40008</v>
      </c>
      <c r="D18" s="45" t="s">
        <v>65</v>
      </c>
      <c r="E18" s="39" t="s">
        <v>58</v>
      </c>
      <c r="F18" s="25">
        <v>20770</v>
      </c>
      <c r="G18" s="25">
        <v>25670</v>
      </c>
      <c r="H18" s="87" t="s">
        <v>70</v>
      </c>
      <c r="I18" s="87" t="s">
        <v>112</v>
      </c>
      <c r="J18" s="87" t="s">
        <v>70</v>
      </c>
      <c r="K18" s="50">
        <v>20770</v>
      </c>
      <c r="L18" s="25">
        <f t="shared" si="0"/>
        <v>0</v>
      </c>
      <c r="M18" s="97"/>
      <c r="N18" s="97"/>
      <c r="O18" s="97"/>
      <c r="P18" s="55">
        <v>57</v>
      </c>
      <c r="Q18" s="58" t="s">
        <v>113</v>
      </c>
    </row>
    <row r="19" spans="1:17" ht="22.5" customHeight="1">
      <c r="A19" s="31"/>
      <c r="B19" s="32" t="s">
        <v>12</v>
      </c>
      <c r="C19" s="31"/>
      <c r="D19" s="31"/>
      <c r="E19" s="31"/>
      <c r="F19" s="59"/>
      <c r="G19" s="33"/>
      <c r="H19" s="88"/>
      <c r="I19" s="52"/>
      <c r="J19" s="88"/>
      <c r="K19" s="35"/>
      <c r="L19" s="33"/>
      <c r="M19" s="98"/>
      <c r="N19" s="98"/>
      <c r="O19" s="98"/>
      <c r="P19" s="56"/>
      <c r="Q19" s="36"/>
    </row>
    <row r="20" spans="1:17" ht="22.5" customHeight="1" thickBot="1">
      <c r="A20" s="2"/>
      <c r="B20" s="13"/>
      <c r="C20" s="12"/>
      <c r="D20" s="27"/>
      <c r="E20" s="28" t="s">
        <v>36</v>
      </c>
      <c r="F20" s="10">
        <f>SUM(F9:F18)</f>
        <v>231270</v>
      </c>
      <c r="G20" s="3"/>
      <c r="H20" s="85"/>
      <c r="I20" s="22"/>
      <c r="J20" s="93"/>
      <c r="K20" s="93" t="s">
        <v>76</v>
      </c>
      <c r="L20" s="67">
        <f>SUM(L9:L18)</f>
        <v>5740</v>
      </c>
      <c r="M20" s="66"/>
      <c r="N20" s="66"/>
      <c r="O20" s="66"/>
      <c r="P20" s="53"/>
      <c r="Q20" s="4"/>
    </row>
    <row r="21" spans="1:17" ht="22.5" customHeight="1" thickBot="1" thickTop="1">
      <c r="A21" s="2"/>
      <c r="B21" s="13"/>
      <c r="C21" s="12"/>
      <c r="D21" s="29"/>
      <c r="E21" s="28" t="s">
        <v>37</v>
      </c>
      <c r="F21" s="24">
        <f>F20*6/100</f>
        <v>13876.2</v>
      </c>
      <c r="G21" s="70"/>
      <c r="H21" s="89"/>
      <c r="I21" s="94"/>
      <c r="J21" s="101"/>
      <c r="K21" s="23"/>
      <c r="L21" s="102"/>
      <c r="M21" s="66"/>
      <c r="N21" s="66"/>
      <c r="O21" s="66"/>
      <c r="P21" s="53"/>
      <c r="Q21" s="4"/>
    </row>
    <row r="22" spans="5:17" ht="22.5" customHeight="1" thickTop="1">
      <c r="E22" s="6"/>
      <c r="F22" s="14"/>
      <c r="I22" s="94"/>
      <c r="J22" s="101"/>
      <c r="L22" s="102"/>
      <c r="Q22" s="14"/>
    </row>
    <row r="23" spans="1:17" ht="22.5" customHeight="1">
      <c r="A23" s="114" t="s">
        <v>3</v>
      </c>
      <c r="B23" s="115"/>
      <c r="E23" s="6"/>
      <c r="F23" s="14"/>
      <c r="I23" s="94"/>
      <c r="J23" s="101"/>
      <c r="L23" s="102"/>
      <c r="Q23" s="14"/>
    </row>
    <row r="24" spans="1:17" ht="22.5" customHeight="1">
      <c r="A24" s="116"/>
      <c r="B24" s="117" t="s">
        <v>110</v>
      </c>
      <c r="E24" s="6"/>
      <c r="F24" s="60"/>
      <c r="G24" s="60"/>
      <c r="H24" s="91"/>
      <c r="I24" s="60"/>
      <c r="J24" s="91"/>
      <c r="K24" s="60"/>
      <c r="L24" s="60"/>
      <c r="M24" s="99"/>
      <c r="N24" s="145" t="s">
        <v>10</v>
      </c>
      <c r="O24" s="145"/>
      <c r="P24" s="145"/>
      <c r="Q24" s="145"/>
    </row>
    <row r="25" spans="1:17" ht="22.5" customHeight="1">
      <c r="A25" s="115"/>
      <c r="B25" s="117" t="s">
        <v>109</v>
      </c>
      <c r="E25" s="6"/>
      <c r="F25" s="60"/>
      <c r="G25" s="60"/>
      <c r="H25" s="91"/>
      <c r="I25" s="60"/>
      <c r="J25" s="91"/>
      <c r="K25" s="60"/>
      <c r="L25" s="60"/>
      <c r="M25" s="99"/>
      <c r="N25" s="145" t="s">
        <v>11</v>
      </c>
      <c r="O25" s="145"/>
      <c r="P25" s="145"/>
      <c r="Q25" s="145"/>
    </row>
    <row r="26" spans="1:17" ht="22.5" customHeight="1">
      <c r="A26" s="115"/>
      <c r="B26" s="117" t="s">
        <v>111</v>
      </c>
      <c r="E26" s="6"/>
      <c r="F26" s="61"/>
      <c r="G26" s="61"/>
      <c r="H26" s="92"/>
      <c r="I26" s="61"/>
      <c r="J26" s="92"/>
      <c r="K26" s="61"/>
      <c r="L26" s="61"/>
      <c r="M26" s="100"/>
      <c r="N26" s="144" t="s">
        <v>6</v>
      </c>
      <c r="O26" s="144"/>
      <c r="P26" s="144"/>
      <c r="Q26" s="144"/>
    </row>
    <row r="27" spans="5:17" ht="22.5" customHeight="1">
      <c r="E27" s="6"/>
      <c r="F27" s="14"/>
      <c r="Q27" s="14"/>
    </row>
    <row r="28" ht="22.5" customHeight="1">
      <c r="Q28" s="14"/>
    </row>
    <row r="29" ht="22.5" customHeight="1">
      <c r="Q29" s="14"/>
    </row>
    <row r="30" ht="22.5" customHeight="1">
      <c r="Q30" s="14"/>
    </row>
    <row r="31" ht="22.5" customHeight="1">
      <c r="Q31" s="14"/>
    </row>
    <row r="32" ht="22.5" customHeight="1">
      <c r="Q32" s="14"/>
    </row>
    <row r="33" ht="22.5" customHeight="1">
      <c r="Q33" s="14"/>
    </row>
  </sheetData>
  <sheetProtection/>
  <mergeCells count="9">
    <mergeCell ref="N24:Q24"/>
    <mergeCell ref="N25:Q25"/>
    <mergeCell ref="N26:Q26"/>
    <mergeCell ref="A1:Q1"/>
    <mergeCell ref="A2:Q2"/>
    <mergeCell ref="A3:Q3"/>
    <mergeCell ref="A4:J4"/>
    <mergeCell ref="M5:O5"/>
    <mergeCell ref="M6:O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3">
      <selection activeCell="I18" sqref="I18"/>
    </sheetView>
  </sheetViews>
  <sheetFormatPr defaultColWidth="9.140625" defaultRowHeight="12.75"/>
  <cols>
    <col min="1" max="1" width="2.7109375" style="77" customWidth="1"/>
    <col min="2" max="16384" width="9.140625" style="79" customWidth="1"/>
  </cols>
  <sheetData>
    <row r="1" spans="1:12" s="74" customFormat="1" ht="21">
      <c r="A1" s="71"/>
      <c r="B1" s="72"/>
      <c r="C1" s="72"/>
      <c r="D1" s="72"/>
      <c r="E1" s="72"/>
      <c r="F1" s="72"/>
      <c r="G1" s="72"/>
      <c r="H1" s="72"/>
      <c r="I1" s="72"/>
      <c r="J1" s="152" t="s">
        <v>99</v>
      </c>
      <c r="K1" s="152"/>
      <c r="L1" s="73"/>
    </row>
    <row r="2" spans="1:12" s="74" customFormat="1" ht="2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74" customFormat="1" ht="21">
      <c r="A3" s="71"/>
      <c r="B3" s="152" t="s">
        <v>39</v>
      </c>
      <c r="C3" s="152"/>
      <c r="D3" s="152"/>
      <c r="E3" s="152"/>
      <c r="F3" s="152"/>
      <c r="G3" s="152"/>
      <c r="H3" s="152"/>
      <c r="I3" s="152"/>
      <c r="J3" s="152"/>
      <c r="K3" s="152"/>
      <c r="L3" s="73"/>
    </row>
    <row r="4" spans="1:12" s="74" customFormat="1" ht="21">
      <c r="A4" s="71"/>
      <c r="B4" s="152" t="s">
        <v>103</v>
      </c>
      <c r="C4" s="153"/>
      <c r="D4" s="153"/>
      <c r="E4" s="153"/>
      <c r="F4" s="153"/>
      <c r="G4" s="153"/>
      <c r="H4" s="153"/>
      <c r="I4" s="153"/>
      <c r="J4" s="153"/>
      <c r="K4" s="153"/>
      <c r="L4" s="76"/>
    </row>
    <row r="5" spans="1:12" s="74" customFormat="1" ht="21">
      <c r="A5" s="71"/>
      <c r="B5" s="152" t="s">
        <v>104</v>
      </c>
      <c r="C5" s="152"/>
      <c r="D5" s="152"/>
      <c r="E5" s="152"/>
      <c r="F5" s="152"/>
      <c r="G5" s="152"/>
      <c r="H5" s="152"/>
      <c r="I5" s="152"/>
      <c r="J5" s="152"/>
      <c r="K5" s="152"/>
      <c r="L5" s="73"/>
    </row>
    <row r="6" spans="1:12" s="74" customFormat="1" ht="21">
      <c r="A6" s="71"/>
      <c r="B6" s="152" t="s">
        <v>41</v>
      </c>
      <c r="C6" s="152"/>
      <c r="D6" s="152"/>
      <c r="E6" s="152"/>
      <c r="F6" s="152"/>
      <c r="G6" s="152"/>
      <c r="H6" s="152"/>
      <c r="I6" s="152"/>
      <c r="J6" s="152"/>
      <c r="K6" s="152"/>
      <c r="L6" s="73"/>
    </row>
    <row r="7" spans="1:13" s="74" customFormat="1" ht="21">
      <c r="A7" s="71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73"/>
    </row>
    <row r="8" spans="2:12" ht="2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21">
      <c r="A9" s="111" t="s">
        <v>86</v>
      </c>
      <c r="B9" s="80" t="s">
        <v>105</v>
      </c>
      <c r="C9" s="80"/>
      <c r="D9" s="80"/>
      <c r="E9" s="80"/>
      <c r="F9" s="80"/>
      <c r="G9" s="80"/>
      <c r="H9" s="80" t="s">
        <v>106</v>
      </c>
      <c r="I9" s="80"/>
      <c r="J9" s="80"/>
      <c r="K9" s="80"/>
      <c r="L9" s="80"/>
    </row>
    <row r="10" spans="2:12" ht="21">
      <c r="B10" s="112" t="s">
        <v>88</v>
      </c>
      <c r="C10" s="80"/>
      <c r="D10" s="80"/>
      <c r="E10" s="80"/>
      <c r="F10" s="80"/>
      <c r="G10" s="80"/>
      <c r="H10" s="80" t="s">
        <v>107</v>
      </c>
      <c r="I10" s="80"/>
      <c r="J10" s="80"/>
      <c r="K10" s="80"/>
      <c r="L10" s="80"/>
    </row>
    <row r="11" spans="2:12" ht="21">
      <c r="B11" s="112" t="s">
        <v>89</v>
      </c>
      <c r="C11" s="80"/>
      <c r="D11" s="80"/>
      <c r="E11" s="80"/>
      <c r="F11" s="80"/>
      <c r="G11" s="80"/>
      <c r="H11" s="80" t="s">
        <v>107</v>
      </c>
      <c r="I11" s="80"/>
      <c r="J11" s="80"/>
      <c r="K11" s="80"/>
      <c r="L11" s="80"/>
    </row>
    <row r="12" spans="2:12" ht="21">
      <c r="B12" s="112" t="s">
        <v>90</v>
      </c>
      <c r="C12" s="80"/>
      <c r="D12" s="80"/>
      <c r="E12" s="80"/>
      <c r="F12" s="80"/>
      <c r="G12" s="80"/>
      <c r="H12" s="80" t="s">
        <v>106</v>
      </c>
      <c r="I12" s="80"/>
      <c r="J12" s="80"/>
      <c r="K12" s="80"/>
      <c r="L12" s="80"/>
    </row>
    <row r="13" spans="2:12" ht="21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21">
      <c r="A14" s="111" t="s">
        <v>91</v>
      </c>
      <c r="B14" s="80" t="s">
        <v>114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21">
      <c r="A15" s="111"/>
      <c r="B15" s="80" t="s">
        <v>93</v>
      </c>
      <c r="C15" s="80"/>
      <c r="D15" s="80"/>
      <c r="E15" s="80"/>
      <c r="F15" s="80"/>
      <c r="G15" s="80"/>
      <c r="H15" s="80" t="s">
        <v>115</v>
      </c>
      <c r="I15" s="80"/>
      <c r="J15" s="80"/>
      <c r="K15" s="80"/>
      <c r="L15" s="80"/>
    </row>
    <row r="16" spans="1:12" ht="21">
      <c r="A16" s="111"/>
      <c r="B16" s="80" t="s">
        <v>95</v>
      </c>
      <c r="C16" s="80"/>
      <c r="D16" s="80"/>
      <c r="E16" s="80"/>
      <c r="F16" s="80"/>
      <c r="G16" s="80"/>
      <c r="H16" s="80" t="s">
        <v>116</v>
      </c>
      <c r="I16" s="80"/>
      <c r="J16" s="80"/>
      <c r="K16" s="80"/>
      <c r="L16" s="80"/>
    </row>
    <row r="17" spans="2:12" ht="21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21">
      <c r="A18" s="111" t="s">
        <v>96</v>
      </c>
      <c r="B18" s="80" t="s">
        <v>102</v>
      </c>
      <c r="C18" s="80"/>
      <c r="D18" s="80"/>
      <c r="E18" s="80"/>
      <c r="F18" s="80"/>
      <c r="G18" s="80"/>
      <c r="H18" s="80" t="s">
        <v>117</v>
      </c>
      <c r="I18" s="80"/>
      <c r="J18" s="80"/>
      <c r="K18" s="80"/>
      <c r="L18" s="80"/>
    </row>
    <row r="19" spans="2:12" ht="2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2:12" ht="21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</sheetData>
  <sheetProtection/>
  <mergeCells count="6">
    <mergeCell ref="J1:K1"/>
    <mergeCell ref="B3:K3"/>
    <mergeCell ref="B4:K4"/>
    <mergeCell ref="B5:K5"/>
    <mergeCell ref="B6:K6"/>
    <mergeCell ref="B7:L7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2.7109375" style="77" customWidth="1"/>
    <col min="2" max="7" width="9.140625" style="79" customWidth="1"/>
    <col min="8" max="8" width="6.57421875" style="79" customWidth="1"/>
    <col min="9" max="9" width="7.00390625" style="79" customWidth="1"/>
    <col min="10" max="10" width="9.8515625" style="79" bestFit="1" customWidth="1"/>
    <col min="11" max="16384" width="9.140625" style="79" customWidth="1"/>
  </cols>
  <sheetData>
    <row r="1" spans="1:13" s="74" customFormat="1" ht="21">
      <c r="A1" s="71"/>
      <c r="B1" s="72"/>
      <c r="C1" s="72"/>
      <c r="D1" s="72"/>
      <c r="E1" s="72"/>
      <c r="F1" s="72"/>
      <c r="G1" s="72"/>
      <c r="H1" s="72"/>
      <c r="I1" s="72"/>
      <c r="J1" s="72"/>
      <c r="K1" s="152" t="s">
        <v>98</v>
      </c>
      <c r="L1" s="152"/>
      <c r="M1" s="73"/>
    </row>
    <row r="2" spans="1:13" s="74" customFormat="1" ht="2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74" customFormat="1" ht="21">
      <c r="A3" s="71"/>
      <c r="B3" s="152" t="s">
        <v>39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73"/>
    </row>
    <row r="4" spans="1:13" s="74" customFormat="1" ht="21">
      <c r="A4" s="71"/>
      <c r="B4" s="152" t="s">
        <v>77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76"/>
    </row>
    <row r="5" spans="1:13" s="74" customFormat="1" ht="21">
      <c r="A5" s="71"/>
      <c r="B5" s="152" t="s">
        <v>81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73"/>
    </row>
    <row r="6" spans="1:13" s="74" customFormat="1" ht="21">
      <c r="A6" s="71"/>
      <c r="B6" s="152" t="s">
        <v>41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73"/>
    </row>
    <row r="7" spans="1:13" s="74" customFormat="1" ht="21">
      <c r="A7" s="71"/>
      <c r="B7" s="154" t="s">
        <v>84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73"/>
    </row>
    <row r="8" spans="2:13" ht="2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2" s="80" customFormat="1" ht="29.25" customHeight="1">
      <c r="A9" s="80" t="s">
        <v>78</v>
      </c>
      <c r="H9" s="103">
        <v>10</v>
      </c>
      <c r="I9" s="155" t="s">
        <v>42</v>
      </c>
      <c r="J9" s="155"/>
      <c r="K9" s="105">
        <f>'ex2'!F20</f>
        <v>231270</v>
      </c>
      <c r="L9" s="80" t="s">
        <v>43</v>
      </c>
    </row>
    <row r="10" spans="1:12" s="80" customFormat="1" ht="21">
      <c r="A10" s="80" t="s">
        <v>44</v>
      </c>
      <c r="H10" s="104" t="s">
        <v>79</v>
      </c>
      <c r="I10" s="155" t="s">
        <v>42</v>
      </c>
      <c r="J10" s="155"/>
      <c r="K10" s="104" t="s">
        <v>79</v>
      </c>
      <c r="L10" s="80" t="s">
        <v>43</v>
      </c>
    </row>
    <row r="11" spans="1:12" s="80" customFormat="1" ht="21">
      <c r="A11" s="80" t="s">
        <v>45</v>
      </c>
      <c r="H11" s="104" t="s">
        <v>79</v>
      </c>
      <c r="I11" s="155" t="s">
        <v>42</v>
      </c>
      <c r="J11" s="155"/>
      <c r="K11" s="104" t="s">
        <v>79</v>
      </c>
      <c r="L11" s="80" t="s">
        <v>43</v>
      </c>
    </row>
    <row r="12" spans="1:12" s="80" customFormat="1" ht="21">
      <c r="A12" s="80" t="s">
        <v>46</v>
      </c>
      <c r="H12" s="104">
        <f>SUM(H9:H11)</f>
        <v>10</v>
      </c>
      <c r="I12" s="155" t="s">
        <v>42</v>
      </c>
      <c r="J12" s="155"/>
      <c r="K12" s="106">
        <f>SUM(K9:K11)</f>
        <v>231270</v>
      </c>
      <c r="L12" s="80" t="s">
        <v>43</v>
      </c>
    </row>
    <row r="13" spans="1:11" s="80" customFormat="1" ht="33.75" customHeight="1">
      <c r="A13" s="80" t="s">
        <v>47</v>
      </c>
      <c r="H13" s="80" t="s">
        <v>80</v>
      </c>
      <c r="I13" s="81"/>
      <c r="J13" s="107">
        <f>K12*6/100</f>
        <v>13876.2</v>
      </c>
      <c r="K13" s="78" t="s">
        <v>43</v>
      </c>
    </row>
    <row r="14" spans="1:11" s="80" customFormat="1" ht="33.75" customHeight="1">
      <c r="A14" s="80" t="s">
        <v>85</v>
      </c>
      <c r="H14" s="80" t="s">
        <v>80</v>
      </c>
      <c r="I14" s="81"/>
      <c r="J14" s="107">
        <v>4300</v>
      </c>
      <c r="K14" s="78" t="s">
        <v>43</v>
      </c>
    </row>
    <row r="15" spans="1:11" s="80" customFormat="1" ht="21">
      <c r="A15" s="80" t="s">
        <v>49</v>
      </c>
      <c r="K15" s="78"/>
    </row>
    <row r="16" s="80" customFormat="1" ht="21">
      <c r="K16" s="78"/>
    </row>
    <row r="17" spans="1:12" s="80" customFormat="1" ht="24.75" customHeight="1">
      <c r="A17" s="72" t="s">
        <v>51</v>
      </c>
      <c r="B17" s="72"/>
      <c r="C17" s="72"/>
      <c r="D17" s="72"/>
      <c r="E17" s="72"/>
      <c r="F17" s="72"/>
      <c r="H17" s="72" t="s">
        <v>80</v>
      </c>
      <c r="I17" s="108"/>
      <c r="J17" s="109">
        <f>J13-J14</f>
        <v>9576.2</v>
      </c>
      <c r="K17" s="75" t="s">
        <v>43</v>
      </c>
      <c r="L17" s="72"/>
    </row>
    <row r="18" spans="1:11" s="80" customFormat="1" ht="24.75" customHeight="1">
      <c r="A18" s="80" t="s">
        <v>54</v>
      </c>
      <c r="H18" s="80" t="s">
        <v>80</v>
      </c>
      <c r="I18" s="81"/>
      <c r="J18" s="107">
        <f>'ex2'!L20</f>
        <v>5740</v>
      </c>
      <c r="K18" s="78" t="s">
        <v>43</v>
      </c>
    </row>
    <row r="19" s="80" customFormat="1" ht="24.75" customHeight="1">
      <c r="A19" s="80" t="s">
        <v>52</v>
      </c>
    </row>
    <row r="20" spans="1:11" s="80" customFormat="1" ht="24.75" customHeight="1">
      <c r="A20" s="80" t="s">
        <v>53</v>
      </c>
      <c r="H20" s="80" t="s">
        <v>80</v>
      </c>
      <c r="I20" s="81"/>
      <c r="J20" s="107">
        <f>J17-J18</f>
        <v>3836.2000000000007</v>
      </c>
      <c r="K20" s="78" t="s">
        <v>43</v>
      </c>
    </row>
  </sheetData>
  <sheetProtection/>
  <mergeCells count="10">
    <mergeCell ref="I10:J10"/>
    <mergeCell ref="I11:J11"/>
    <mergeCell ref="I12:J12"/>
    <mergeCell ref="B7:L7"/>
    <mergeCell ref="K1:L1"/>
    <mergeCell ref="B3:L3"/>
    <mergeCell ref="B4:L4"/>
    <mergeCell ref="B5:L5"/>
    <mergeCell ref="B6:L6"/>
    <mergeCell ref="I9:J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90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7.7109375" style="119" customWidth="1"/>
    <col min="2" max="2" width="32.7109375" style="119" bestFit="1" customWidth="1"/>
    <col min="3" max="3" width="10.421875" style="119" bestFit="1" customWidth="1"/>
    <col min="4" max="4" width="32.7109375" style="119" bestFit="1" customWidth="1"/>
    <col min="5" max="5" width="10.421875" style="119" bestFit="1" customWidth="1"/>
    <col min="6" max="6" width="57.57421875" style="130" bestFit="1" customWidth="1"/>
    <col min="7" max="16384" width="9.140625" style="118" customWidth="1"/>
  </cols>
  <sheetData>
    <row r="1" spans="1:6" ht="21">
      <c r="A1" s="165" t="s">
        <v>170</v>
      </c>
      <c r="B1" s="165"/>
      <c r="C1" s="165"/>
      <c r="D1" s="165"/>
      <c r="E1" s="165"/>
      <c r="F1" s="165"/>
    </row>
    <row r="2" spans="1:6" ht="21">
      <c r="A2" s="166" t="s">
        <v>169</v>
      </c>
      <c r="B2" s="166"/>
      <c r="C2" s="166"/>
      <c r="D2" s="166"/>
      <c r="E2" s="166"/>
      <c r="F2" s="166"/>
    </row>
    <row r="4" spans="1:6" s="124" customFormat="1" ht="21">
      <c r="A4" s="123" t="s">
        <v>147</v>
      </c>
      <c r="B4" s="123" t="s">
        <v>130</v>
      </c>
      <c r="C4" s="123" t="s">
        <v>140</v>
      </c>
      <c r="D4" s="123" t="s">
        <v>133</v>
      </c>
      <c r="E4" s="123" t="s">
        <v>140</v>
      </c>
      <c r="F4" s="123" t="s">
        <v>3</v>
      </c>
    </row>
    <row r="5" spans="1:6" s="124" customFormat="1" ht="21">
      <c r="A5" s="125" t="s">
        <v>148</v>
      </c>
      <c r="B5" s="125" t="s">
        <v>131</v>
      </c>
      <c r="C5" s="125" t="s">
        <v>132</v>
      </c>
      <c r="D5" s="125" t="s">
        <v>134</v>
      </c>
      <c r="E5" s="125" t="s">
        <v>132</v>
      </c>
      <c r="F5" s="131"/>
    </row>
    <row r="6" spans="1:6" ht="21">
      <c r="A6" s="127">
        <v>1.1</v>
      </c>
      <c r="B6" s="127" t="s">
        <v>135</v>
      </c>
      <c r="C6" s="167">
        <v>1</v>
      </c>
      <c r="D6" s="167" t="s">
        <v>137</v>
      </c>
      <c r="E6" s="167">
        <v>1</v>
      </c>
      <c r="F6" s="132"/>
    </row>
    <row r="7" spans="1:6" ht="21">
      <c r="A7" s="129"/>
      <c r="B7" s="129" t="s">
        <v>136</v>
      </c>
      <c r="C7" s="168"/>
      <c r="D7" s="168"/>
      <c r="E7" s="168"/>
      <c r="F7" s="133"/>
    </row>
    <row r="8" spans="1:6" ht="21">
      <c r="A8" s="120" t="s">
        <v>138</v>
      </c>
      <c r="B8" s="120" t="s">
        <v>137</v>
      </c>
      <c r="C8" s="120" t="s">
        <v>71</v>
      </c>
      <c r="D8" s="120" t="s">
        <v>139</v>
      </c>
      <c r="E8" s="120" t="s">
        <v>72</v>
      </c>
      <c r="F8" s="134" t="s">
        <v>141</v>
      </c>
    </row>
    <row r="9" spans="1:6" ht="21">
      <c r="A9" s="128" t="s">
        <v>142</v>
      </c>
      <c r="B9" s="128" t="s">
        <v>139</v>
      </c>
      <c r="C9" s="128" t="s">
        <v>72</v>
      </c>
      <c r="D9" s="128" t="s">
        <v>143</v>
      </c>
      <c r="E9" s="128" t="s">
        <v>144</v>
      </c>
      <c r="F9" s="135" t="s">
        <v>145</v>
      </c>
    </row>
    <row r="10" spans="1:6" ht="21">
      <c r="A10" s="121" t="s">
        <v>146</v>
      </c>
      <c r="B10" s="121" t="s">
        <v>143</v>
      </c>
      <c r="C10" s="162" t="s">
        <v>144</v>
      </c>
      <c r="D10" s="162" t="s">
        <v>151</v>
      </c>
      <c r="E10" s="162" t="s">
        <v>144</v>
      </c>
      <c r="F10" s="136"/>
    </row>
    <row r="11" spans="1:6" ht="21">
      <c r="A11" s="126"/>
      <c r="B11" s="126" t="s">
        <v>149</v>
      </c>
      <c r="C11" s="163"/>
      <c r="D11" s="163"/>
      <c r="E11" s="163"/>
      <c r="F11" s="137"/>
    </row>
    <row r="12" spans="1:6" ht="21">
      <c r="A12" s="122"/>
      <c r="B12" s="122" t="s">
        <v>150</v>
      </c>
      <c r="C12" s="164"/>
      <c r="D12" s="164"/>
      <c r="E12" s="164"/>
      <c r="F12" s="138"/>
    </row>
    <row r="13" spans="1:6" ht="21">
      <c r="A13" s="128" t="s">
        <v>73</v>
      </c>
      <c r="B13" s="128" t="s">
        <v>151</v>
      </c>
      <c r="C13" s="128" t="s">
        <v>144</v>
      </c>
      <c r="D13" s="128" t="s">
        <v>152</v>
      </c>
      <c r="E13" s="128" t="s">
        <v>153</v>
      </c>
      <c r="F13" s="135" t="s">
        <v>154</v>
      </c>
    </row>
    <row r="14" spans="1:6" ht="21">
      <c r="A14" s="120" t="s">
        <v>155</v>
      </c>
      <c r="B14" s="120" t="s">
        <v>152</v>
      </c>
      <c r="C14" s="120" t="s">
        <v>153</v>
      </c>
      <c r="D14" s="120" t="s">
        <v>156</v>
      </c>
      <c r="E14" s="120" t="s">
        <v>153</v>
      </c>
      <c r="F14" s="134" t="s">
        <v>157</v>
      </c>
    </row>
    <row r="15" spans="1:6" ht="21">
      <c r="A15" s="128" t="s">
        <v>158</v>
      </c>
      <c r="B15" s="128" t="s">
        <v>156</v>
      </c>
      <c r="C15" s="128" t="s">
        <v>153</v>
      </c>
      <c r="D15" s="128" t="s">
        <v>159</v>
      </c>
      <c r="E15" s="128" t="s">
        <v>153</v>
      </c>
      <c r="F15" s="135" t="s">
        <v>160</v>
      </c>
    </row>
    <row r="16" spans="1:6" ht="21">
      <c r="A16" s="121" t="s">
        <v>161</v>
      </c>
      <c r="B16" s="121" t="s">
        <v>159</v>
      </c>
      <c r="C16" s="162" t="s">
        <v>153</v>
      </c>
      <c r="D16" s="162" t="s">
        <v>164</v>
      </c>
      <c r="E16" s="162" t="s">
        <v>153</v>
      </c>
      <c r="F16" s="136"/>
    </row>
    <row r="17" spans="1:6" ht="21">
      <c r="A17" s="126"/>
      <c r="B17" s="126" t="s">
        <v>162</v>
      </c>
      <c r="C17" s="163"/>
      <c r="D17" s="163"/>
      <c r="E17" s="163"/>
      <c r="F17" s="137"/>
    </row>
    <row r="18" spans="1:6" ht="21">
      <c r="A18" s="122"/>
      <c r="B18" s="122" t="s">
        <v>163</v>
      </c>
      <c r="C18" s="164"/>
      <c r="D18" s="164"/>
      <c r="E18" s="164"/>
      <c r="F18" s="138"/>
    </row>
    <row r="19" spans="1:6" ht="21">
      <c r="A19" s="127" t="s">
        <v>165</v>
      </c>
      <c r="B19" s="127" t="s">
        <v>164</v>
      </c>
      <c r="C19" s="127" t="s">
        <v>153</v>
      </c>
      <c r="D19" s="127" t="s">
        <v>166</v>
      </c>
      <c r="E19" s="127" t="s">
        <v>153</v>
      </c>
      <c r="F19" s="139" t="s">
        <v>167</v>
      </c>
    </row>
    <row r="20" spans="1:6" ht="21">
      <c r="A20" s="129"/>
      <c r="B20" s="129"/>
      <c r="C20" s="129"/>
      <c r="D20" s="129"/>
      <c r="E20" s="129"/>
      <c r="F20" s="140" t="s">
        <v>168</v>
      </c>
    </row>
  </sheetData>
  <sheetProtection/>
  <mergeCells count="11">
    <mergeCell ref="D10:D12"/>
    <mergeCell ref="E10:E12"/>
    <mergeCell ref="C16:C18"/>
    <mergeCell ref="D16:D18"/>
    <mergeCell ref="E16:E18"/>
    <mergeCell ref="A1:F1"/>
    <mergeCell ref="A2:F2"/>
    <mergeCell ref="C6:C7"/>
    <mergeCell ref="E6:E7"/>
    <mergeCell ref="D6:D7"/>
    <mergeCell ref="C10:C12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Ning</cp:lastModifiedBy>
  <cp:lastPrinted>2019-03-06T07:03:53Z</cp:lastPrinted>
  <dcterms:created xsi:type="dcterms:W3CDTF">2006-01-25T00:30:31Z</dcterms:created>
  <dcterms:modified xsi:type="dcterms:W3CDTF">2019-03-07T01:46:57Z</dcterms:modified>
  <cp:category/>
  <cp:version/>
  <cp:contentType/>
  <cp:contentStatus/>
</cp:coreProperties>
</file>